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C:\Users\Maca Valenzuela\Downloads\Respaldo\Documentos Prevención\"/>
    </mc:Choice>
  </mc:AlternateContent>
  <xr:revisionPtr revIDLastSave="0" documentId="13_ncr:1_{769ABB25-57FC-4BF1-A578-36A8A2812321}" xr6:coauthVersionLast="46" xr6:coauthVersionMax="46" xr10:uidLastSave="{00000000-0000-0000-0000-000000000000}"/>
  <bookViews>
    <workbookView xWindow="-120" yWindow="-120" windowWidth="20730" windowHeight="11160" tabRatio="722" xr2:uid="{00000000-000D-0000-FFFF-FFFF00000000}"/>
  </bookViews>
  <sheets>
    <sheet name="AUTOEV FINAL" sheetId="13" r:id="rId1"/>
    <sheet name="Listas Desplegables" sheetId="15" state="hidden" r:id="rId2"/>
    <sheet name="MATRIZ TT Y TD." sheetId="4" r:id="rId3"/>
    <sheet name="Programa de Trabajo TT Y TD. " sheetId="12" r:id="rId4"/>
    <sheet name="Riesgos Específicos" sheetId="5" r:id="rId5"/>
    <sheet name="Evaluacion del Riesgo" sheetId="6" r:id="rId6"/>
    <sheet name="VEP" sheetId="7" r:id="rId7"/>
    <sheet name="Jerarquía de Cont." sheetId="8" r:id="rId8"/>
    <sheet name="Programa de Trabajo" sheetId="11" state="hidden" r:id="rId9"/>
  </sheets>
  <externalReferences>
    <externalReference r:id="rId10"/>
  </externalReferenc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12" l="1"/>
  <c r="L40" i="4"/>
  <c r="L39" i="4"/>
  <c r="L41" i="4"/>
  <c r="L42" i="4"/>
  <c r="L43" i="4"/>
  <c r="L44" i="4"/>
  <c r="L45" i="4"/>
  <c r="L46" i="4"/>
  <c r="L47" i="4"/>
  <c r="L48" i="4"/>
  <c r="L49" i="4"/>
  <c r="L50" i="4"/>
  <c r="L51" i="4"/>
  <c r="L52" i="4"/>
  <c r="L53" i="4"/>
  <c r="L54" i="4"/>
  <c r="L55" i="4"/>
  <c r="L56" i="4"/>
  <c r="L57" i="4"/>
  <c r="L58" i="4"/>
  <c r="L38" i="4"/>
  <c r="M57" i="4"/>
  <c r="M39" i="4"/>
  <c r="M40" i="4"/>
  <c r="M41" i="4"/>
  <c r="M42" i="4"/>
  <c r="M43" i="4"/>
  <c r="M44" i="4"/>
  <c r="M45" i="4"/>
  <c r="M46" i="4"/>
  <c r="M47" i="4"/>
  <c r="M48" i="4"/>
  <c r="M49" i="4"/>
  <c r="M50" i="4"/>
  <c r="M51" i="4"/>
  <c r="M52" i="4"/>
  <c r="M53" i="4"/>
  <c r="M54" i="4"/>
  <c r="M55" i="4"/>
  <c r="M56" i="4"/>
  <c r="E38" i="12"/>
  <c r="E39" i="12"/>
  <c r="E41" i="12"/>
  <c r="D38" i="12"/>
  <c r="D39" i="12"/>
  <c r="D40" i="12"/>
  <c r="D41" i="12"/>
  <c r="C38" i="12"/>
  <c r="C39" i="12"/>
  <c r="C40" i="12"/>
  <c r="C41" i="12"/>
  <c r="C37" i="12"/>
  <c r="S39" i="4"/>
  <c r="P39" i="4"/>
  <c r="V39" i="4"/>
  <c r="U39" i="4"/>
  <c r="S40" i="4"/>
  <c r="P40" i="4"/>
  <c r="V40" i="4"/>
  <c r="U40" i="4"/>
  <c r="S41" i="4"/>
  <c r="P41" i="4"/>
  <c r="V41" i="4"/>
  <c r="U41" i="4"/>
  <c r="S42" i="4"/>
  <c r="P42" i="4"/>
  <c r="V42" i="4"/>
  <c r="U42" i="4"/>
  <c r="S43" i="4"/>
  <c r="P43" i="4"/>
  <c r="V43" i="4"/>
  <c r="U43" i="4"/>
  <c r="S44" i="4"/>
  <c r="P44" i="4"/>
  <c r="V44" i="4"/>
  <c r="U44" i="4"/>
  <c r="S45" i="4"/>
  <c r="P45" i="4"/>
  <c r="V45" i="4"/>
  <c r="U45" i="4"/>
  <c r="S46" i="4"/>
  <c r="P46" i="4"/>
  <c r="V46" i="4"/>
  <c r="U46" i="4"/>
  <c r="S47" i="4"/>
  <c r="P47" i="4"/>
  <c r="V47" i="4"/>
  <c r="U47" i="4"/>
  <c r="S48" i="4"/>
  <c r="P48" i="4"/>
  <c r="V48" i="4"/>
  <c r="U48" i="4"/>
  <c r="S49" i="4"/>
  <c r="P49" i="4"/>
  <c r="V49" i="4"/>
  <c r="U49" i="4"/>
  <c r="S50" i="4"/>
  <c r="P50" i="4"/>
  <c r="V50" i="4"/>
  <c r="U50" i="4"/>
  <c r="S51" i="4"/>
  <c r="P51" i="4"/>
  <c r="V51" i="4"/>
  <c r="U51" i="4"/>
  <c r="S52" i="4"/>
  <c r="P52" i="4"/>
  <c r="V52" i="4"/>
  <c r="U52" i="4"/>
  <c r="S53" i="4"/>
  <c r="P53" i="4"/>
  <c r="V53" i="4"/>
  <c r="U53" i="4"/>
  <c r="S54" i="4"/>
  <c r="P54" i="4"/>
  <c r="V54" i="4"/>
  <c r="U54" i="4"/>
  <c r="S55" i="4"/>
  <c r="P55" i="4"/>
  <c r="V55" i="4"/>
  <c r="U55" i="4"/>
  <c r="S56" i="4"/>
  <c r="P56" i="4"/>
  <c r="V56" i="4"/>
  <c r="U56" i="4"/>
  <c r="S57" i="4"/>
  <c r="P57" i="4"/>
  <c r="V57" i="4"/>
  <c r="U57" i="4"/>
  <c r="S58" i="4"/>
  <c r="P58" i="4"/>
  <c r="V58" i="4"/>
  <c r="U58" i="4"/>
  <c r="P38" i="4"/>
  <c r="S38" i="4"/>
  <c r="M58" i="4"/>
  <c r="D37" i="12"/>
  <c r="E37" i="12"/>
  <c r="J160" i="11"/>
  <c r="H160" i="11"/>
  <c r="D160" i="11"/>
  <c r="C160" i="11"/>
  <c r="J159" i="11"/>
  <c r="H159" i="11"/>
  <c r="D159" i="11"/>
  <c r="C159" i="11"/>
  <c r="J158" i="11"/>
  <c r="H158" i="11"/>
  <c r="D158" i="11"/>
  <c r="C158" i="11"/>
  <c r="J157" i="11"/>
  <c r="H157" i="11"/>
  <c r="D157" i="11"/>
  <c r="C157" i="11"/>
  <c r="J156" i="11"/>
  <c r="H156" i="11"/>
  <c r="D156" i="11"/>
  <c r="C156" i="11"/>
  <c r="J155" i="11"/>
  <c r="H155" i="11"/>
  <c r="D155" i="11"/>
  <c r="C155" i="11"/>
  <c r="J154" i="11"/>
  <c r="H154" i="11"/>
  <c r="D154" i="11"/>
  <c r="C154" i="11"/>
  <c r="J153" i="11"/>
  <c r="H153" i="11"/>
  <c r="D153" i="11"/>
  <c r="C153" i="11"/>
  <c r="J152" i="11"/>
  <c r="H152" i="11"/>
  <c r="D152" i="11"/>
  <c r="C152" i="11"/>
  <c r="J151" i="11"/>
  <c r="H151" i="11"/>
  <c r="D151" i="11"/>
  <c r="C151" i="11"/>
  <c r="J150" i="11"/>
  <c r="H150" i="11"/>
  <c r="D150" i="11"/>
  <c r="C150" i="11"/>
  <c r="J149" i="11"/>
  <c r="H149" i="11"/>
  <c r="D149" i="11"/>
  <c r="C149" i="11"/>
  <c r="J148" i="11"/>
  <c r="H148" i="11"/>
  <c r="D148" i="11"/>
  <c r="C148" i="11"/>
  <c r="J147" i="11"/>
  <c r="H147" i="11"/>
  <c r="D147" i="11"/>
  <c r="C147" i="11"/>
  <c r="J146" i="11"/>
  <c r="H146" i="11"/>
  <c r="D146" i="11"/>
  <c r="C146" i="11"/>
  <c r="J145" i="11"/>
  <c r="H145" i="11"/>
  <c r="D145" i="11"/>
  <c r="C145" i="11"/>
  <c r="J144" i="11"/>
  <c r="H144" i="11"/>
  <c r="D144" i="11"/>
  <c r="C144" i="11"/>
  <c r="J143" i="11"/>
  <c r="H143" i="11"/>
  <c r="D143" i="11"/>
  <c r="C143" i="11"/>
  <c r="J142" i="11"/>
  <c r="H142" i="11"/>
  <c r="D142" i="11"/>
  <c r="C142" i="11"/>
  <c r="J141" i="11"/>
  <c r="H141" i="11"/>
  <c r="D141" i="11"/>
  <c r="C141" i="11"/>
  <c r="J140" i="11"/>
  <c r="H140" i="11"/>
  <c r="D140" i="11"/>
  <c r="C140" i="11"/>
  <c r="J139" i="11"/>
  <c r="H139" i="11"/>
  <c r="D139" i="11"/>
  <c r="C139" i="11"/>
  <c r="J138" i="11"/>
  <c r="H138" i="11"/>
  <c r="D138" i="11"/>
  <c r="C138" i="11"/>
  <c r="J137" i="11"/>
  <c r="H137" i="11"/>
  <c r="D137" i="11"/>
  <c r="C137" i="11"/>
  <c r="J136" i="11"/>
  <c r="H136" i="11"/>
  <c r="D136" i="11"/>
  <c r="C136" i="11"/>
  <c r="J135" i="11"/>
  <c r="H135" i="11"/>
  <c r="D135" i="11"/>
  <c r="C135" i="11"/>
  <c r="J134" i="11"/>
  <c r="H134" i="11"/>
  <c r="D134" i="11"/>
  <c r="C134" i="11"/>
  <c r="J133" i="11"/>
  <c r="H133" i="11"/>
  <c r="D133" i="11"/>
  <c r="C133" i="11"/>
  <c r="J132" i="11"/>
  <c r="H132" i="11"/>
  <c r="D132" i="11"/>
  <c r="C132" i="11"/>
  <c r="J131" i="11"/>
  <c r="H131" i="11"/>
  <c r="D131" i="11"/>
  <c r="C131" i="11"/>
  <c r="J130" i="11"/>
  <c r="H130" i="11"/>
  <c r="D130" i="11"/>
  <c r="C130" i="11"/>
  <c r="J129" i="11"/>
  <c r="H129" i="11"/>
  <c r="D129" i="11"/>
  <c r="C129" i="11"/>
  <c r="J128" i="11"/>
  <c r="H128" i="11"/>
  <c r="D128" i="11"/>
  <c r="C128" i="11"/>
  <c r="J127" i="11"/>
  <c r="H127" i="11"/>
  <c r="D127" i="11"/>
  <c r="C127" i="11"/>
  <c r="J126" i="11"/>
  <c r="H126" i="11"/>
  <c r="D126" i="11"/>
  <c r="C126" i="11"/>
  <c r="J125" i="11"/>
  <c r="H125" i="11"/>
  <c r="D125" i="11"/>
  <c r="C125" i="11"/>
  <c r="J124" i="11"/>
  <c r="H124" i="11"/>
  <c r="D124" i="11"/>
  <c r="C124" i="11"/>
  <c r="J123" i="11"/>
  <c r="H123" i="11"/>
  <c r="D123" i="11"/>
  <c r="C123" i="11"/>
  <c r="J122" i="11"/>
  <c r="H122" i="11"/>
  <c r="D122" i="11"/>
  <c r="C122" i="11"/>
  <c r="B122" i="11"/>
  <c r="J121" i="11"/>
  <c r="H121" i="11"/>
  <c r="D121" i="11"/>
  <c r="C121" i="11"/>
  <c r="B121" i="11"/>
  <c r="J120" i="11"/>
  <c r="H120" i="11"/>
  <c r="D120" i="11"/>
  <c r="C120" i="11"/>
  <c r="B120" i="11"/>
  <c r="J119" i="11"/>
  <c r="H119" i="11"/>
  <c r="D119" i="11"/>
  <c r="C119" i="11"/>
  <c r="B119" i="11"/>
  <c r="J118" i="11"/>
  <c r="H118" i="11"/>
  <c r="D118" i="11"/>
  <c r="C118" i="11"/>
  <c r="B118" i="11"/>
  <c r="J117" i="11"/>
  <c r="H117" i="11"/>
  <c r="D117" i="11"/>
  <c r="C117" i="11"/>
  <c r="B117" i="11"/>
  <c r="J116" i="11"/>
  <c r="H116" i="11"/>
  <c r="D116" i="11"/>
  <c r="C116" i="11"/>
  <c r="B116" i="11"/>
  <c r="J115" i="11"/>
  <c r="H115" i="11"/>
  <c r="D115" i="11"/>
  <c r="C115" i="11"/>
  <c r="B115" i="11"/>
  <c r="J114" i="11"/>
  <c r="H114" i="11"/>
  <c r="D114" i="11"/>
  <c r="C114" i="11"/>
  <c r="B114" i="11"/>
  <c r="J113" i="11"/>
  <c r="H113" i="11"/>
  <c r="D113" i="11"/>
  <c r="C113" i="11"/>
  <c r="B113" i="11"/>
  <c r="J112" i="11"/>
  <c r="H112" i="11"/>
  <c r="D112" i="11"/>
  <c r="C112" i="11"/>
  <c r="B112" i="11"/>
  <c r="J111" i="11"/>
  <c r="H111" i="11"/>
  <c r="D111" i="11"/>
  <c r="C111" i="11"/>
  <c r="B111" i="11"/>
  <c r="J110" i="11"/>
  <c r="H110" i="11"/>
  <c r="D110" i="11"/>
  <c r="C110" i="11"/>
  <c r="B110" i="11"/>
  <c r="J109" i="11"/>
  <c r="H109" i="11"/>
  <c r="D109" i="11"/>
  <c r="C109" i="11"/>
  <c r="B109" i="11"/>
  <c r="J108" i="11"/>
  <c r="H108" i="11"/>
  <c r="D108" i="11"/>
  <c r="C108" i="11"/>
  <c r="B108" i="11"/>
  <c r="J107" i="11"/>
  <c r="H107" i="11"/>
  <c r="D107" i="11"/>
  <c r="C107" i="11"/>
  <c r="B107" i="11"/>
  <c r="J106" i="11"/>
  <c r="H106" i="11"/>
  <c r="D106" i="11"/>
  <c r="C106" i="11"/>
  <c r="B106" i="11"/>
  <c r="J105" i="11"/>
  <c r="H105" i="11"/>
  <c r="D105" i="11"/>
  <c r="C105" i="11"/>
  <c r="B105" i="11"/>
  <c r="J104" i="11"/>
  <c r="H104" i="11"/>
  <c r="D104" i="11"/>
  <c r="C104" i="11"/>
  <c r="B104" i="11"/>
  <c r="J103" i="11"/>
  <c r="H103" i="11"/>
  <c r="D103" i="11"/>
  <c r="C103" i="11"/>
  <c r="B103" i="11"/>
  <c r="J102" i="11"/>
  <c r="H102" i="11"/>
  <c r="D102" i="11"/>
  <c r="C102" i="11"/>
  <c r="B102" i="11"/>
  <c r="J101" i="11"/>
  <c r="H101" i="11"/>
  <c r="D101" i="11"/>
  <c r="C101" i="11"/>
  <c r="B101" i="11"/>
  <c r="J100" i="11"/>
  <c r="H100" i="11"/>
  <c r="D100" i="11"/>
  <c r="C100" i="11"/>
  <c r="B100" i="11"/>
  <c r="J99" i="11"/>
  <c r="H99" i="11"/>
  <c r="D99" i="11"/>
  <c r="C99" i="11"/>
  <c r="B99" i="11"/>
  <c r="J98" i="11"/>
  <c r="H98" i="11"/>
  <c r="D98" i="11"/>
  <c r="C98" i="11"/>
  <c r="B98" i="11"/>
  <c r="J97" i="11"/>
  <c r="H97" i="11"/>
  <c r="D97" i="11"/>
  <c r="C97" i="11"/>
  <c r="B97" i="11"/>
  <c r="J96" i="11"/>
  <c r="H96" i="11"/>
  <c r="D96" i="11"/>
  <c r="C96" i="11"/>
  <c r="B96" i="11"/>
  <c r="J95" i="11"/>
  <c r="H95" i="11"/>
  <c r="D95" i="11"/>
  <c r="C95" i="11"/>
  <c r="B95" i="11"/>
  <c r="J94" i="11"/>
  <c r="H94" i="11"/>
  <c r="D94" i="11"/>
  <c r="C94" i="11"/>
  <c r="B94" i="11"/>
  <c r="J93" i="11"/>
  <c r="H93" i="11"/>
  <c r="D93" i="11"/>
  <c r="C93" i="11"/>
  <c r="B93" i="11"/>
  <c r="J92" i="11"/>
  <c r="H92" i="11"/>
  <c r="D92" i="11"/>
  <c r="C92" i="11"/>
  <c r="B92" i="11"/>
  <c r="J91" i="11"/>
  <c r="H91" i="11"/>
  <c r="D91" i="11"/>
  <c r="C91" i="11"/>
  <c r="B91" i="11"/>
  <c r="J90" i="11"/>
  <c r="H90" i="11"/>
  <c r="D90" i="11"/>
  <c r="C90" i="11"/>
  <c r="B90" i="11"/>
  <c r="J89" i="11"/>
  <c r="H89" i="11"/>
  <c r="D89" i="11"/>
  <c r="C89" i="11"/>
  <c r="B89" i="11"/>
  <c r="J88" i="11"/>
  <c r="H88" i="11"/>
  <c r="D88" i="11"/>
  <c r="C88" i="11"/>
  <c r="B88" i="11"/>
  <c r="J87" i="11"/>
  <c r="H87" i="11"/>
  <c r="D87" i="11"/>
  <c r="C87" i="11"/>
  <c r="B87" i="11"/>
  <c r="J86" i="11"/>
  <c r="H86" i="11"/>
  <c r="D86" i="11"/>
  <c r="C86" i="11"/>
  <c r="B86" i="11"/>
  <c r="J85" i="11"/>
  <c r="H85" i="11"/>
  <c r="D85" i="11"/>
  <c r="C85" i="11"/>
  <c r="B85" i="11"/>
  <c r="J84" i="11"/>
  <c r="H84" i="11"/>
  <c r="D84" i="11"/>
  <c r="C84" i="11"/>
  <c r="B84" i="11"/>
  <c r="J83" i="11"/>
  <c r="H83" i="11"/>
  <c r="D83" i="11"/>
  <c r="C83" i="11"/>
  <c r="B83" i="11"/>
  <c r="J82" i="11"/>
  <c r="H82" i="11"/>
  <c r="D82" i="11"/>
  <c r="C82" i="11"/>
  <c r="B82" i="11"/>
  <c r="J81" i="11"/>
  <c r="H81" i="11"/>
  <c r="D81" i="11"/>
  <c r="C81" i="11"/>
  <c r="B81" i="11"/>
  <c r="J80" i="11"/>
  <c r="H80" i="11"/>
  <c r="D80" i="11"/>
  <c r="C80" i="11"/>
  <c r="B80" i="11"/>
  <c r="J79" i="11"/>
  <c r="H79" i="11"/>
  <c r="D79" i="11"/>
  <c r="C79" i="11"/>
  <c r="B79" i="11"/>
  <c r="J78" i="11"/>
  <c r="H78" i="11"/>
  <c r="D78" i="11"/>
  <c r="C78" i="11"/>
  <c r="B78" i="11"/>
  <c r="J77" i="11"/>
  <c r="H77" i="11"/>
  <c r="D77" i="11"/>
  <c r="C77" i="11"/>
  <c r="B77" i="11"/>
  <c r="J76" i="11"/>
  <c r="H76" i="11"/>
  <c r="D76" i="11"/>
  <c r="C76" i="11"/>
  <c r="B76" i="11"/>
  <c r="J75" i="11"/>
  <c r="H75" i="11"/>
  <c r="D75" i="11"/>
  <c r="C75" i="11"/>
  <c r="B75" i="11"/>
  <c r="J74" i="11"/>
  <c r="H74" i="11"/>
  <c r="D74" i="11"/>
  <c r="C74" i="11"/>
  <c r="B74" i="11"/>
  <c r="J73" i="11"/>
  <c r="H73" i="11"/>
  <c r="D73" i="11"/>
  <c r="C73" i="11"/>
  <c r="B73" i="11"/>
  <c r="J72" i="11"/>
  <c r="H72" i="11"/>
  <c r="D72" i="11"/>
  <c r="C72" i="11"/>
  <c r="B72" i="11"/>
  <c r="J71" i="11"/>
  <c r="H71" i="11"/>
  <c r="D71" i="11"/>
  <c r="C71" i="11"/>
  <c r="B71" i="11"/>
  <c r="J70" i="11"/>
  <c r="H70" i="11"/>
  <c r="D70" i="11"/>
  <c r="C70" i="11"/>
  <c r="B70" i="11"/>
  <c r="J69" i="11"/>
  <c r="H69" i="11"/>
  <c r="D69" i="11"/>
  <c r="C69" i="11"/>
  <c r="B69" i="11"/>
  <c r="J68" i="11"/>
  <c r="H68" i="11"/>
  <c r="D68" i="11"/>
  <c r="C68" i="11"/>
  <c r="B68" i="11"/>
  <c r="J67" i="11"/>
  <c r="H67" i="11"/>
  <c r="D67" i="11"/>
  <c r="C67" i="11"/>
  <c r="B67" i="11"/>
  <c r="J66" i="11"/>
  <c r="H66" i="11"/>
  <c r="D66" i="11"/>
  <c r="C66" i="11"/>
  <c r="B66" i="11"/>
  <c r="J65" i="11"/>
  <c r="H65" i="11"/>
  <c r="D65" i="11"/>
  <c r="C65" i="11"/>
  <c r="B65" i="11"/>
  <c r="J64" i="11"/>
  <c r="H64" i="11"/>
  <c r="D64" i="11"/>
  <c r="C64" i="11"/>
  <c r="B64" i="11"/>
  <c r="J63" i="11"/>
  <c r="H63" i="11"/>
  <c r="D63" i="11"/>
  <c r="C63" i="11"/>
  <c r="B63" i="11"/>
  <c r="J62" i="11"/>
  <c r="H62" i="11"/>
  <c r="D62" i="11"/>
  <c r="C62" i="11"/>
  <c r="B62" i="11"/>
  <c r="J61" i="11"/>
  <c r="H61" i="11"/>
  <c r="D61" i="11"/>
  <c r="C61" i="11"/>
  <c r="B61" i="11"/>
  <c r="J60" i="11"/>
  <c r="H60" i="11"/>
  <c r="D60" i="11"/>
  <c r="C60" i="11"/>
  <c r="B60" i="11"/>
  <c r="J59" i="11"/>
  <c r="H59" i="11"/>
  <c r="D59" i="11"/>
  <c r="C59" i="11"/>
  <c r="B59" i="11"/>
  <c r="J58" i="11"/>
  <c r="H58" i="11"/>
  <c r="D58" i="11"/>
  <c r="C58" i="11"/>
  <c r="B58" i="11"/>
  <c r="J57" i="11"/>
  <c r="H57" i="11"/>
  <c r="D57" i="11"/>
  <c r="C57" i="11"/>
  <c r="B57" i="11"/>
  <c r="J56" i="11"/>
  <c r="H56" i="11"/>
  <c r="D56" i="11"/>
  <c r="C56" i="11"/>
  <c r="B56" i="11"/>
  <c r="J55" i="11"/>
  <c r="H55" i="11"/>
  <c r="D55" i="11"/>
  <c r="C55" i="11"/>
  <c r="B55" i="11"/>
  <c r="J54" i="11"/>
  <c r="H54" i="11"/>
  <c r="D54" i="11"/>
  <c r="C54" i="11"/>
  <c r="B54" i="11"/>
  <c r="J53" i="11"/>
  <c r="H53" i="11"/>
  <c r="D53" i="11"/>
  <c r="C53" i="11"/>
  <c r="B53" i="11"/>
  <c r="J52" i="11"/>
  <c r="H52" i="11"/>
  <c r="D52" i="11"/>
  <c r="C52" i="11"/>
  <c r="B52" i="11"/>
  <c r="J51" i="11"/>
  <c r="H51" i="11"/>
  <c r="D51" i="11"/>
  <c r="C51" i="11"/>
  <c r="B51" i="11"/>
  <c r="J50" i="11"/>
  <c r="H50" i="11"/>
  <c r="D50" i="11"/>
  <c r="C50" i="11"/>
  <c r="B50" i="11"/>
  <c r="J49" i="11"/>
  <c r="H49" i="11"/>
  <c r="D49" i="11"/>
  <c r="C49" i="11"/>
  <c r="B49" i="11"/>
  <c r="J48" i="11"/>
  <c r="H48" i="11"/>
  <c r="D48" i="11"/>
  <c r="C48" i="11"/>
  <c r="B48" i="11"/>
  <c r="J47" i="11"/>
  <c r="H47" i="11"/>
  <c r="D47" i="11"/>
  <c r="C47" i="11"/>
  <c r="B47" i="11"/>
  <c r="J46" i="11"/>
  <c r="H46" i="11"/>
  <c r="D46" i="11"/>
  <c r="C46" i="11"/>
  <c r="B46" i="11"/>
  <c r="J45" i="11"/>
  <c r="H45" i="11"/>
  <c r="D45" i="11"/>
  <c r="C45" i="11"/>
  <c r="B45" i="11"/>
  <c r="J44" i="11"/>
  <c r="H44" i="11"/>
  <c r="D44" i="11"/>
  <c r="C44" i="11"/>
  <c r="B44" i="11"/>
  <c r="J43" i="11"/>
  <c r="H43" i="11"/>
  <c r="D43" i="11"/>
  <c r="C43" i="11"/>
  <c r="B43" i="11"/>
  <c r="J42" i="11"/>
  <c r="H42" i="11"/>
  <c r="D42" i="11"/>
  <c r="C42" i="11"/>
  <c r="B42" i="11"/>
  <c r="J41" i="11"/>
  <c r="H41" i="11"/>
  <c r="D41" i="11"/>
  <c r="C41" i="11"/>
  <c r="B41" i="11"/>
  <c r="J40" i="11"/>
  <c r="H40" i="11"/>
  <c r="D40" i="11"/>
  <c r="C40" i="11"/>
  <c r="B40" i="11"/>
  <c r="J39" i="11"/>
  <c r="H39" i="11"/>
  <c r="D39" i="11"/>
  <c r="C39" i="11"/>
  <c r="B39" i="11"/>
  <c r="J38" i="11"/>
  <c r="H38" i="11"/>
  <c r="D38" i="11"/>
  <c r="C38" i="11"/>
  <c r="B38" i="11"/>
  <c r="J37" i="11"/>
  <c r="H37" i="11"/>
  <c r="D37" i="11"/>
  <c r="C37" i="11"/>
  <c r="B37" i="11"/>
  <c r="J36" i="11"/>
  <c r="H36" i="11"/>
  <c r="D36" i="11"/>
  <c r="C36" i="11"/>
  <c r="B36" i="11"/>
  <c r="J35" i="11"/>
  <c r="H35" i="11"/>
  <c r="D35" i="11"/>
  <c r="C35" i="11"/>
  <c r="B35" i="11"/>
  <c r="J34" i="11"/>
  <c r="H34" i="11"/>
  <c r="D34" i="11"/>
  <c r="C34" i="11"/>
  <c r="B34" i="11"/>
  <c r="J33" i="11"/>
  <c r="H33" i="11"/>
  <c r="D33" i="11"/>
  <c r="C33" i="11"/>
  <c r="B33" i="11"/>
  <c r="J32" i="11"/>
  <c r="H32" i="11"/>
  <c r="D32" i="11"/>
  <c r="C32" i="11"/>
  <c r="B32" i="11"/>
  <c r="J31" i="11"/>
  <c r="H31" i="11"/>
  <c r="D31" i="11"/>
  <c r="C31" i="11"/>
  <c r="B31" i="11"/>
  <c r="J30" i="11"/>
  <c r="H30" i="11"/>
  <c r="D30" i="11"/>
  <c r="C30" i="11"/>
  <c r="B30" i="11"/>
  <c r="J29" i="11"/>
  <c r="H29" i="11"/>
  <c r="D29" i="11"/>
  <c r="C29" i="11"/>
  <c r="B29" i="11"/>
  <c r="J28" i="11"/>
  <c r="H28" i="11"/>
  <c r="D28" i="11"/>
  <c r="C28" i="11"/>
  <c r="B28" i="11"/>
  <c r="J27" i="11"/>
  <c r="H27" i="11"/>
  <c r="D27" i="11"/>
  <c r="C27" i="11"/>
  <c r="B27" i="11"/>
  <c r="J26" i="11"/>
  <c r="H26" i="11"/>
  <c r="D26" i="11"/>
  <c r="C26" i="11"/>
  <c r="B26" i="11"/>
  <c r="J25" i="11"/>
  <c r="H25" i="11"/>
  <c r="D25" i="11"/>
  <c r="C25" i="11"/>
  <c r="B25" i="11"/>
  <c r="J24" i="11"/>
  <c r="H24" i="11"/>
  <c r="D24" i="11"/>
  <c r="C24" i="11"/>
  <c r="B24" i="11"/>
  <c r="J23" i="11"/>
  <c r="H23" i="11"/>
  <c r="D23" i="11"/>
  <c r="C23" i="11"/>
  <c r="B23" i="11"/>
  <c r="J22" i="11"/>
  <c r="H22" i="11"/>
  <c r="D22" i="11"/>
  <c r="C22" i="11"/>
  <c r="B22" i="11"/>
  <c r="J21" i="11"/>
  <c r="H21" i="11"/>
  <c r="D21" i="11"/>
  <c r="C21" i="11"/>
  <c r="B21" i="11"/>
  <c r="J20" i="11"/>
  <c r="H20" i="11"/>
  <c r="D20" i="11"/>
  <c r="C20" i="11"/>
  <c r="B20" i="11"/>
  <c r="J19" i="11"/>
  <c r="H19" i="11"/>
  <c r="D19" i="11"/>
  <c r="C19" i="11"/>
  <c r="B19" i="11"/>
  <c r="J18" i="11"/>
  <c r="H18" i="11"/>
  <c r="D18" i="11"/>
  <c r="C18" i="11"/>
  <c r="B18" i="11"/>
  <c r="J17" i="11"/>
  <c r="H17" i="11"/>
  <c r="D17" i="11"/>
  <c r="C17" i="11"/>
  <c r="B17" i="11"/>
  <c r="J16" i="11"/>
  <c r="H16" i="11"/>
  <c r="D16" i="11"/>
  <c r="C16" i="11"/>
  <c r="B16" i="11"/>
  <c r="J15" i="11"/>
  <c r="H15" i="11"/>
  <c r="D15" i="11"/>
  <c r="C15" i="11"/>
  <c r="B15" i="11"/>
  <c r="J14" i="11"/>
  <c r="H14" i="11"/>
  <c r="D14" i="11"/>
  <c r="C14" i="11"/>
  <c r="B14" i="11"/>
  <c r="J13" i="11"/>
  <c r="H13" i="11"/>
  <c r="D13" i="11"/>
  <c r="C13" i="11"/>
  <c r="B13" i="11"/>
  <c r="J12" i="11"/>
  <c r="H12" i="11"/>
  <c r="D12" i="11"/>
  <c r="C12" i="11"/>
  <c r="B12" i="11"/>
  <c r="J11" i="11"/>
  <c r="H11" i="11"/>
  <c r="D11" i="11"/>
  <c r="C11" i="11"/>
  <c r="B11" i="11"/>
  <c r="J10" i="11"/>
  <c r="D10" i="11"/>
  <c r="C10" i="11"/>
  <c r="B10" i="11"/>
  <c r="R38" i="4"/>
  <c r="O38" i="4"/>
  <c r="T38" i="4"/>
  <c r="M38" i="4"/>
  <c r="V38" i="4"/>
  <c r="U38" i="4"/>
</calcChain>
</file>

<file path=xl/sharedStrings.xml><?xml version="1.0" encoding="utf-8"?>
<sst xmlns="http://schemas.openxmlformats.org/spreadsheetml/2006/main" count="970" uniqueCount="567">
  <si>
    <t>Código</t>
  </si>
  <si>
    <t xml:space="preserve">I. Identificación de la empresa. </t>
  </si>
  <si>
    <t xml:space="preserve">Dirección </t>
  </si>
  <si>
    <t>N°</t>
  </si>
  <si>
    <t>Tarea</t>
  </si>
  <si>
    <t>Rutinaria</t>
  </si>
  <si>
    <t>Cant. Trab.</t>
  </si>
  <si>
    <t>Riesgo Específico</t>
  </si>
  <si>
    <t>Familia del Riesgo</t>
  </si>
  <si>
    <t>Cód. del Riesgo</t>
  </si>
  <si>
    <t>Clasif. del Riesgo</t>
  </si>
  <si>
    <t>Medida de control</t>
  </si>
  <si>
    <t>Jerarquía de controles</t>
  </si>
  <si>
    <t>Responsable</t>
  </si>
  <si>
    <t>no</t>
  </si>
  <si>
    <t>Probabilidad</t>
  </si>
  <si>
    <t>Consecuencia</t>
  </si>
  <si>
    <t>Baja</t>
  </si>
  <si>
    <t>Control Administrativo</t>
  </si>
  <si>
    <t>Familia de Riesgo</t>
  </si>
  <si>
    <t>Definición</t>
  </si>
  <si>
    <t>Tipo de Riesgo</t>
  </si>
  <si>
    <r>
      <rPr>
        <sz val="8"/>
        <rFont val="Verdana"/>
        <family val="2"/>
      </rPr>
      <t>Caídas al mismo nivel</t>
    </r>
  </si>
  <si>
    <r>
      <rPr>
        <sz val="8"/>
        <rFont val="Verdana"/>
        <family val="2"/>
      </rPr>
      <t>Caída de Personas</t>
    </r>
  </si>
  <si>
    <r>
      <rPr>
        <sz val="8"/>
        <rFont val="Verdana"/>
        <family val="2"/>
      </rPr>
      <t>A1</t>
    </r>
  </si>
  <si>
    <r>
      <rPr>
        <sz val="8"/>
        <rFont val="Verdana"/>
        <family val="2"/>
      </rPr>
      <t>Caída que se produce en el mismo plano de sustentación, por ejemplo: caídas en lugares de tránsito o superficies de trabajo, caídas sobre o contra objetos.</t>
    </r>
  </si>
  <si>
    <t>Riesgo de Seguridad</t>
  </si>
  <si>
    <t>Volver a IPER Remota</t>
  </si>
  <si>
    <r>
      <rPr>
        <sz val="8"/>
        <rFont val="Verdana"/>
        <family val="2"/>
      </rPr>
      <t>Caídas a distinto nivel</t>
    </r>
  </si>
  <si>
    <r>
      <rPr>
        <sz val="8"/>
        <rFont val="Verdana"/>
        <family val="2"/>
      </rPr>
      <t>Caída de Personas</t>
    </r>
  </si>
  <si>
    <r>
      <rPr>
        <sz val="8"/>
        <rFont val="Verdana"/>
        <family val="2"/>
      </rPr>
      <t>A2</t>
    </r>
  </si>
  <si>
    <r>
      <rPr>
        <sz val="8"/>
        <rFont val="Verdana"/>
        <family val="2"/>
      </rPr>
      <t>Caídas de altura</t>
    </r>
  </si>
  <si>
    <r>
      <rPr>
        <sz val="8"/>
        <rFont val="Verdana"/>
        <family val="2"/>
      </rPr>
      <t>Caída de Personas</t>
    </r>
  </si>
  <si>
    <r>
      <rPr>
        <sz val="8"/>
        <rFont val="Verdana"/>
        <family val="2"/>
      </rPr>
      <t>A3</t>
    </r>
  </si>
  <si>
    <r>
      <rPr>
        <sz val="8"/>
        <rFont val="Verdana"/>
        <family val="2"/>
      </rPr>
      <t>Caídas al agua</t>
    </r>
  </si>
  <si>
    <r>
      <rPr>
        <sz val="8"/>
        <rFont val="Verdana"/>
        <family val="2"/>
      </rPr>
      <t>Caída de Personas</t>
    </r>
  </si>
  <si>
    <r>
      <rPr>
        <sz val="8"/>
        <rFont val="Verdana"/>
        <family val="2"/>
      </rPr>
      <t>A4</t>
    </r>
  </si>
  <si>
    <r>
      <rPr>
        <sz val="8"/>
        <rFont val="Verdana"/>
        <family val="2"/>
      </rPr>
      <t>Caída a un curso de agua natural, o bien al interior de una estructura que contiene agua.</t>
    </r>
  </si>
  <si>
    <r>
      <rPr>
        <sz val="8"/>
        <rFont val="Verdana"/>
        <family val="2"/>
      </rPr>
      <t>Atrapamiento</t>
    </r>
  </si>
  <si>
    <r>
      <rPr>
        <sz val="8"/>
        <rFont val="Verdana"/>
        <family val="2"/>
      </rPr>
      <t>Contacto con objetos</t>
    </r>
  </si>
  <si>
    <r>
      <rPr>
        <sz val="8"/>
        <rFont val="Verdana"/>
        <family val="2"/>
      </rPr>
      <t>B1</t>
    </r>
  </si>
  <si>
    <r>
      <rPr>
        <sz val="8"/>
        <rFont val="Verdana"/>
        <family val="2"/>
      </rPr>
      <t>Enganche o aprisionamiento del cuerpo, o parte de éste, por mecanismos de las máquinas, objetos, piezas, materiales, equipos o vehículos que han perdido su estabilidad</t>
    </r>
  </si>
  <si>
    <r>
      <rPr>
        <sz val="8"/>
        <rFont val="Verdana"/>
        <family val="2"/>
      </rPr>
      <t>Caída de objetos</t>
    </r>
  </si>
  <si>
    <r>
      <rPr>
        <sz val="8"/>
        <rFont val="Verdana"/>
        <family val="2"/>
      </rPr>
      <t>Contacto con objetos</t>
    </r>
  </si>
  <si>
    <r>
      <rPr>
        <sz val="8"/>
        <rFont val="Verdana"/>
        <family val="2"/>
      </rPr>
      <t>B2</t>
    </r>
  </si>
  <si>
    <r>
      <rPr>
        <sz val="8"/>
        <rFont val="Verdana"/>
        <family val="2"/>
      </rPr>
      <t>Caída de elementos que golpean al cuerpo, por ejemplo, materiales, herramientas, estructuras, etc.</t>
    </r>
  </si>
  <si>
    <r>
      <rPr>
        <sz val="8"/>
        <rFont val="Verdana"/>
        <family val="2"/>
      </rPr>
      <t>Cortes por objetos/herramientas corto-punzantes</t>
    </r>
  </si>
  <si>
    <r>
      <rPr>
        <sz val="8"/>
        <rFont val="Verdana"/>
        <family val="2"/>
      </rPr>
      <t>Contacto con objetos</t>
    </r>
  </si>
  <si>
    <r>
      <rPr>
        <sz val="8"/>
        <rFont val="Verdana"/>
        <family val="2"/>
      </rPr>
      <t>B3</t>
    </r>
  </si>
  <si>
    <r>
      <rPr>
        <sz val="8"/>
        <rFont val="Verdana"/>
        <family val="2"/>
      </rPr>
      <t>Choque contra objetos</t>
    </r>
  </si>
  <si>
    <r>
      <rPr>
        <sz val="8"/>
        <rFont val="Verdana"/>
        <family val="2"/>
      </rPr>
      <t>Contacto con objetos</t>
    </r>
  </si>
  <si>
    <r>
      <rPr>
        <sz val="8"/>
        <rFont val="Verdana"/>
        <family val="2"/>
      </rPr>
      <t>B4</t>
    </r>
  </si>
  <si>
    <r>
      <rPr>
        <sz val="8"/>
        <rFont val="Verdana"/>
        <family val="2"/>
      </rPr>
      <t>Encuentro violento del cuerpo, o de una parte de éste, con uno o varios objetos, estén éstos en movimiento o no.</t>
    </r>
  </si>
  <si>
    <r>
      <rPr>
        <sz val="8"/>
        <rFont val="Verdana"/>
        <family val="2"/>
      </rPr>
      <t>Contacto con personas</t>
    </r>
  </si>
  <si>
    <r>
      <rPr>
        <sz val="8"/>
        <rFont val="Verdana"/>
        <family val="2"/>
      </rPr>
      <t>Contacto con seres vivos</t>
    </r>
  </si>
  <si>
    <r>
      <rPr>
        <sz val="8"/>
        <rFont val="Verdana"/>
        <family val="2"/>
      </rPr>
      <t>C1</t>
    </r>
  </si>
  <si>
    <r>
      <rPr>
        <sz val="8"/>
        <rFont val="Verdana"/>
        <family val="2"/>
      </rPr>
      <t>Lesiones recibidas en el cuerpo, o parte de éste (agresiones, patadas, mordiscos, etc.) debido a la acción de otras personas.</t>
    </r>
  </si>
  <si>
    <r>
      <rPr>
        <sz val="8"/>
        <rFont val="Verdana"/>
        <family val="2"/>
      </rPr>
      <t>Contacto con animales y/o insectos</t>
    </r>
  </si>
  <si>
    <r>
      <rPr>
        <sz val="8"/>
        <rFont val="Verdana"/>
        <family val="2"/>
      </rPr>
      <t>Contacto con seres vivos</t>
    </r>
  </si>
  <si>
    <r>
      <rPr>
        <sz val="8"/>
        <rFont val="Verdana"/>
        <family val="2"/>
      </rPr>
      <t>C2</t>
    </r>
  </si>
  <si>
    <r>
      <rPr>
        <sz val="8"/>
        <rFont val="Verdana"/>
        <family val="2"/>
      </rPr>
      <t>Lesiones recibidas en el cuerpo, o parte de éste (arañazos, patadas, mordiscos, etc.) debido a la interacción con animales y/o insectos.</t>
    </r>
  </si>
  <si>
    <r>
      <rPr>
        <sz val="8"/>
        <rFont val="Verdana"/>
        <family val="2"/>
      </rPr>
      <t>Contactos térmicos por calor</t>
    </r>
  </si>
  <si>
    <r>
      <rPr>
        <sz val="8"/>
        <rFont val="Verdana"/>
        <family val="2"/>
      </rPr>
      <t>Contactos térmicos</t>
    </r>
  </si>
  <si>
    <r>
      <rPr>
        <sz val="8"/>
        <rFont val="Verdana"/>
        <family val="2"/>
      </rPr>
      <t>E1</t>
    </r>
  </si>
  <si>
    <r>
      <rPr>
        <sz val="8"/>
        <rFont val="Verdana"/>
        <family val="2"/>
      </rPr>
      <t>Acción y efecto de hacer contacto físico con superficies o productos calientes.</t>
    </r>
  </si>
  <si>
    <r>
      <rPr>
        <sz val="8"/>
        <rFont val="Verdana"/>
        <family val="2"/>
      </rPr>
      <t>Contactos térmicos por frío</t>
    </r>
  </si>
  <si>
    <r>
      <rPr>
        <sz val="8"/>
        <rFont val="Verdana"/>
        <family val="2"/>
      </rPr>
      <t>Contactos térmicos</t>
    </r>
  </si>
  <si>
    <r>
      <rPr>
        <sz val="8"/>
        <rFont val="Verdana"/>
        <family val="2"/>
      </rPr>
      <t>E2</t>
    </r>
  </si>
  <si>
    <r>
      <rPr>
        <sz val="8"/>
        <rFont val="Verdana"/>
        <family val="2"/>
      </rPr>
      <t>Acción y efecto de hacer contacto físico con superficies o productos fríos.</t>
    </r>
  </si>
  <si>
    <r>
      <rPr>
        <sz val="8"/>
        <rFont val="Verdana"/>
        <family val="2"/>
      </rPr>
      <t>Contactos eléctricos directos baja tensión</t>
    </r>
  </si>
  <si>
    <r>
      <rPr>
        <sz val="8"/>
        <rFont val="Verdana"/>
        <family val="2"/>
      </rPr>
      <t>Contacto con energía eléctrica</t>
    </r>
  </si>
  <si>
    <r>
      <rPr>
        <sz val="8"/>
        <rFont val="Verdana"/>
        <family val="2"/>
      </rPr>
      <t>F1</t>
    </r>
  </si>
  <si>
    <r>
      <rPr>
        <sz val="8"/>
        <rFont val="Verdana"/>
        <family val="2"/>
      </rPr>
      <t>Es todo contacto directo de las personas con partes activas en tensión (trabajando con tensiones menores a 1000 volts).</t>
    </r>
  </si>
  <si>
    <r>
      <rPr>
        <sz val="8"/>
        <rFont val="Verdana"/>
        <family val="2"/>
      </rPr>
      <t>Contactos eléctricos directos alta tensión</t>
    </r>
  </si>
  <si>
    <r>
      <rPr>
        <sz val="8"/>
        <rFont val="Verdana"/>
        <family val="2"/>
      </rPr>
      <t>Contacto con energía eléctrica</t>
    </r>
  </si>
  <si>
    <r>
      <rPr>
        <sz val="8"/>
        <rFont val="Verdana"/>
        <family val="2"/>
      </rPr>
      <t>F2</t>
    </r>
  </si>
  <si>
    <r>
      <rPr>
        <sz val="8"/>
        <rFont val="Verdana"/>
        <family val="2"/>
      </rPr>
      <t>Es todo contacto directo de las personas con partes activas en tensión (trabajando con tensiones mayores a 1000 volts).</t>
    </r>
  </si>
  <si>
    <r>
      <rPr>
        <sz val="8"/>
        <rFont val="Verdana"/>
        <family val="2"/>
      </rPr>
      <t>Contactos eléctricos indirectos baja tensión</t>
    </r>
  </si>
  <si>
    <r>
      <rPr>
        <sz val="8"/>
        <rFont val="Verdana"/>
        <family val="2"/>
      </rPr>
      <t>Contacto con energía eléctrica</t>
    </r>
  </si>
  <si>
    <r>
      <rPr>
        <sz val="8"/>
        <rFont val="Verdana"/>
        <family val="2"/>
      </rPr>
      <t>F3</t>
    </r>
  </si>
  <si>
    <r>
      <rPr>
        <sz val="8"/>
        <rFont val="Verdana"/>
        <family val="2"/>
      </rPr>
      <t>Es todo contacto de las personas con masas puestas accidentalmente en tensión (trabajando con tensiones menores a 1000 volts).</t>
    </r>
  </si>
  <si>
    <r>
      <rPr>
        <sz val="8"/>
        <rFont val="Verdana"/>
        <family val="2"/>
      </rPr>
      <t>Contactos eléctricos indirectos alta tensión</t>
    </r>
  </si>
  <si>
    <r>
      <rPr>
        <sz val="8"/>
        <rFont val="Verdana"/>
        <family val="2"/>
      </rPr>
      <t>Contacto con energía eléctrica</t>
    </r>
  </si>
  <si>
    <r>
      <rPr>
        <sz val="8"/>
        <rFont val="Verdana"/>
        <family val="2"/>
      </rPr>
      <t>F4</t>
    </r>
  </si>
  <si>
    <r>
      <rPr>
        <sz val="8"/>
        <rFont val="Verdana"/>
        <family val="2"/>
      </rPr>
      <t>Es todo contacto de las personas con masas puestas accidentalmente en tensión (trabajando con tensiones mayores a 1000 volts).</t>
    </r>
  </si>
  <si>
    <r>
      <rPr>
        <sz val="8"/>
        <rFont val="Verdana"/>
        <family val="2"/>
      </rPr>
      <t>Contacto con sustancias cáusticas y/o corrosivas</t>
    </r>
  </si>
  <si>
    <r>
      <rPr>
        <sz val="8"/>
        <rFont val="Verdana"/>
        <family val="2"/>
      </rPr>
      <t>Contacto con sustancias químicas</t>
    </r>
  </si>
  <si>
    <r>
      <rPr>
        <sz val="8"/>
        <rFont val="Verdana"/>
        <family val="2"/>
      </rPr>
      <t>G1</t>
    </r>
  </si>
  <si>
    <r>
      <rPr>
        <sz val="8"/>
        <rFont val="Verdana"/>
        <family val="2"/>
      </rPr>
      <t>Acción y efecto de tocar sustancias y productos cáusticos y/o corrosivos que puedan producir reacciones alérgicas y/o lesiones externas.</t>
    </r>
  </si>
  <si>
    <r>
      <rPr>
        <sz val="8"/>
        <rFont val="Verdana"/>
        <family val="2"/>
      </rPr>
      <t>Contacto con otras sustancias químicas</t>
    </r>
  </si>
  <si>
    <r>
      <rPr>
        <sz val="8"/>
        <rFont val="Verdana"/>
        <family val="2"/>
      </rPr>
      <t>Contacto con sustancias químicas</t>
    </r>
  </si>
  <si>
    <r>
      <rPr>
        <sz val="8"/>
        <rFont val="Verdana"/>
        <family val="2"/>
      </rPr>
      <t>G2</t>
    </r>
  </si>
  <si>
    <r>
      <rPr>
        <sz val="8"/>
        <rFont val="Verdana"/>
        <family val="2"/>
      </rPr>
      <t>Acción y efecto de tocar sustancias y productos sin efectos cáusticos y/o corrosivos que puedan producir reacciones alérgicas y/o lesiones externas.</t>
    </r>
  </si>
  <si>
    <r>
      <rPr>
        <sz val="8"/>
        <rFont val="Verdana"/>
        <family val="2"/>
      </rPr>
      <t>Explosiones</t>
    </r>
  </si>
  <si>
    <r>
      <rPr>
        <sz val="8"/>
        <rFont val="Verdana"/>
        <family val="2"/>
      </rPr>
      <t>Contacto con elementos que se proyectan</t>
    </r>
  </si>
  <si>
    <r>
      <rPr>
        <sz val="8"/>
        <rFont val="Verdana"/>
        <family val="2"/>
      </rPr>
      <t>H1</t>
    </r>
  </si>
  <si>
    <r>
      <rPr>
        <sz val="8"/>
        <rFont val="Verdana"/>
        <family val="2"/>
      </rPr>
      <t>Liberación brusca de gran cantidad de energía que produce un incremento violento y rápido de la presión, con desprendimiento de calor, luz y gases, teniendo su origen en transformaciones químicas y/o físicas.</t>
    </r>
  </si>
  <si>
    <r>
      <rPr>
        <sz val="8"/>
        <rFont val="Verdana"/>
        <family val="2"/>
      </rPr>
      <t>Proyección de fragmentos y/o partículas</t>
    </r>
  </si>
  <si>
    <r>
      <rPr>
        <sz val="8"/>
        <rFont val="Verdana"/>
        <family val="2"/>
      </rPr>
      <t>Contacto con elementos que se proyectan</t>
    </r>
  </si>
  <si>
    <r>
      <rPr>
        <sz val="8"/>
        <rFont val="Verdana"/>
        <family val="2"/>
      </rPr>
      <t>H2</t>
    </r>
  </si>
  <si>
    <r>
      <rPr>
        <sz val="8"/>
        <rFont val="Verdana"/>
        <family val="2"/>
      </rPr>
      <t>Contacto violento del cuerpo, o una parte de éste, con elementos proyectados como: piezas, fragmentos, partículas o líquido.</t>
    </r>
  </si>
  <si>
    <r>
      <rPr>
        <sz val="8"/>
        <rFont val="Verdana"/>
        <family val="2"/>
      </rPr>
      <t>Atropellos o golpes con vehículos</t>
    </r>
  </si>
  <si>
    <r>
      <rPr>
        <sz val="8"/>
        <rFont val="Verdana"/>
        <family val="2"/>
      </rPr>
      <t>Contacto con/en vehículos en movimiento</t>
    </r>
  </si>
  <si>
    <r>
      <rPr>
        <sz val="8"/>
        <rFont val="Verdana"/>
        <family val="2"/>
      </rPr>
      <t>I1</t>
    </r>
  </si>
  <si>
    <r>
      <rPr>
        <sz val="8"/>
        <rFont val="Verdana"/>
        <family val="2"/>
      </rPr>
      <t>Atropellos o golpes con vehículos</t>
    </r>
  </si>
  <si>
    <r>
      <rPr>
        <sz val="8"/>
        <rFont val="Verdana"/>
        <family val="2"/>
      </rPr>
      <t>Choque, colisión o volcamiento</t>
    </r>
  </si>
  <si>
    <r>
      <rPr>
        <sz val="8"/>
        <rFont val="Verdana"/>
        <family val="2"/>
      </rPr>
      <t>I2</t>
    </r>
  </si>
  <si>
    <r>
      <rPr>
        <sz val="8"/>
        <rFont val="Verdana"/>
        <family val="2"/>
      </rPr>
      <t>Incendios</t>
    </r>
  </si>
  <si>
    <r>
      <rPr>
        <sz val="8"/>
        <rFont val="Verdana"/>
        <family val="2"/>
      </rPr>
      <t>Incendios</t>
    </r>
  </si>
  <si>
    <r>
      <rPr>
        <sz val="8"/>
        <rFont val="Verdana"/>
        <family val="2"/>
      </rPr>
      <t>J</t>
    </r>
  </si>
  <si>
    <r>
      <rPr>
        <sz val="8"/>
        <rFont val="Verdana"/>
        <family val="2"/>
      </rPr>
      <t>Conjunto de condiciones (combustibles, comburentes y fuentes de ignición) cuya conjunción en un momento determinado, pueden originar un fuego incontrolado. Sus efectos son generalmente no deseados, produciendo lesiones personales por el humo (gases tóxicos y altas temperaturas) y daños materiales.</t>
    </r>
  </si>
  <si>
    <r>
      <rPr>
        <sz val="8"/>
        <rFont val="Verdana"/>
        <family val="2"/>
      </rPr>
      <t>Exposición a ambientes con deficiencia de oxígeno</t>
    </r>
  </si>
  <si>
    <r>
      <rPr>
        <sz val="8"/>
        <rFont val="Verdana"/>
        <family val="2"/>
      </rPr>
      <t>Exposición a condiciones atmosféricas extremas</t>
    </r>
  </si>
  <si>
    <r>
      <rPr>
        <sz val="8"/>
        <rFont val="Verdana"/>
        <family val="2"/>
      </rPr>
      <t>K1</t>
    </r>
  </si>
  <si>
    <r>
      <rPr>
        <sz val="8"/>
        <rFont val="Verdana"/>
        <family val="2"/>
      </rPr>
      <t>Exposición a sustancias químicas tóxicas</t>
    </r>
  </si>
  <si>
    <r>
      <rPr>
        <sz val="8"/>
        <rFont val="Verdana"/>
        <family val="2"/>
      </rPr>
      <t>Exposición a condiciones atmosféricas extremas</t>
    </r>
  </si>
  <si>
    <r>
      <rPr>
        <sz val="8"/>
        <rFont val="Verdana"/>
        <family val="2"/>
      </rPr>
      <t>K2</t>
    </r>
  </si>
  <si>
    <r>
      <rPr>
        <sz val="8"/>
        <rFont val="Verdana"/>
        <family val="2"/>
      </rPr>
      <t>Exposición a radiaciones no ionizantes</t>
    </r>
  </si>
  <si>
    <r>
      <rPr>
        <sz val="8"/>
        <rFont val="Verdana"/>
        <family val="2"/>
      </rPr>
      <t>Exposición a altos niveles de radiación</t>
    </r>
  </si>
  <si>
    <r>
      <rPr>
        <sz val="8"/>
        <rFont val="Verdana"/>
        <family val="2"/>
      </rPr>
      <t>L1</t>
    </r>
  </si>
  <si>
    <r>
      <rPr>
        <sz val="8"/>
        <rFont val="Verdana"/>
        <family val="2"/>
      </rPr>
      <t>Exposición a radiaciones ionizantes</t>
    </r>
  </si>
  <si>
    <r>
      <rPr>
        <sz val="8"/>
        <rFont val="Verdana"/>
        <family val="2"/>
      </rPr>
      <t>Exposición a altos niveles de radiación</t>
    </r>
  </si>
  <si>
    <r>
      <rPr>
        <sz val="8"/>
        <rFont val="Verdana"/>
        <family val="2"/>
      </rPr>
      <t>L2</t>
    </r>
  </si>
  <si>
    <r>
      <rPr>
        <sz val="8"/>
        <rFont val="Verdana"/>
        <family val="2"/>
      </rPr>
      <t>Ingesta de sustancias nocivas</t>
    </r>
  </si>
  <si>
    <r>
      <rPr>
        <sz val="8"/>
        <rFont val="Verdana"/>
        <family val="2"/>
      </rPr>
      <t>Ingesta de sustancias nocivas</t>
    </r>
  </si>
  <si>
    <r>
      <rPr>
        <sz val="8"/>
        <rFont val="Verdana"/>
        <family val="2"/>
      </rPr>
      <t>M</t>
    </r>
  </si>
  <si>
    <r>
      <rPr>
        <sz val="8"/>
        <rFont val="Verdana"/>
        <family val="2"/>
      </rPr>
      <t>Otros riesgos</t>
    </r>
  </si>
  <si>
    <r>
      <rPr>
        <sz val="8"/>
        <rFont val="Verdana"/>
        <family val="2"/>
      </rPr>
      <t>Otros riesgos</t>
    </r>
  </si>
  <si>
    <r>
      <rPr>
        <sz val="8"/>
        <rFont val="Verdana"/>
        <family val="2"/>
      </rPr>
      <t>N</t>
    </r>
  </si>
  <si>
    <r>
      <rPr>
        <sz val="8"/>
        <rFont val="Verdana"/>
        <family val="2"/>
      </rPr>
      <t>Exposición a aerosoles sólidos</t>
    </r>
  </si>
  <si>
    <r>
      <rPr>
        <sz val="8"/>
        <rFont val="Verdana"/>
        <family val="2"/>
      </rPr>
      <t>Exposición a agentes químicos</t>
    </r>
  </si>
  <si>
    <r>
      <rPr>
        <sz val="8"/>
        <rFont val="Verdana"/>
        <family val="2"/>
      </rPr>
      <t>O1</t>
    </r>
  </si>
  <si>
    <r>
      <rPr>
        <sz val="8"/>
        <rFont val="Verdana"/>
        <family val="2"/>
      </rPr>
      <t>Permanencia en un ambiente de trabajo con presencia de partículas sólidas en suspensión como polvos, fibras y humos. (sílice, polvo de harina, fibras, humos de soldadura, etc.).</t>
    </r>
  </si>
  <si>
    <r>
      <rPr>
        <sz val="8"/>
        <rFont val="Verdana"/>
        <family val="2"/>
      </rPr>
      <t>Exposición a aerosoles líquidos</t>
    </r>
  </si>
  <si>
    <r>
      <rPr>
        <sz val="8"/>
        <rFont val="Verdana"/>
        <family val="2"/>
      </rPr>
      <t>Exposición a agentes químicos</t>
    </r>
  </si>
  <si>
    <r>
      <rPr>
        <sz val="8"/>
        <rFont val="Verdana"/>
        <family val="2"/>
      </rPr>
      <t>O2</t>
    </r>
  </si>
  <si>
    <r>
      <rPr>
        <sz val="8"/>
        <rFont val="Verdana"/>
        <family val="2"/>
      </rPr>
      <t>Exposición a gases y vapores</t>
    </r>
  </si>
  <si>
    <r>
      <rPr>
        <sz val="8"/>
        <rFont val="Verdana"/>
        <family val="2"/>
      </rPr>
      <t>Exposición a agentes químicos</t>
    </r>
  </si>
  <si>
    <r>
      <rPr>
        <sz val="8"/>
        <rFont val="Verdana"/>
        <family val="2"/>
      </rPr>
      <t>O3</t>
    </r>
  </si>
  <si>
    <r>
      <rPr>
        <sz val="8"/>
        <rFont val="Verdana"/>
        <family val="2"/>
      </rPr>
      <t>Permanencia en un ambiente de trabajo con presencia de sustancias en estado gaseoso (gases o vapores), tales como: gases anestésicos, acetonas, tolueno, benceno, xileno, etc.</t>
    </r>
  </si>
  <si>
    <r>
      <rPr>
        <sz val="8"/>
        <rFont val="Verdana"/>
        <family val="2"/>
      </rPr>
      <t>Exposición a ruido</t>
    </r>
  </si>
  <si>
    <r>
      <rPr>
        <sz val="8"/>
        <rFont val="Verdana"/>
        <family val="2"/>
      </rPr>
      <t>Exposición a agentes físicos</t>
    </r>
  </si>
  <si>
    <r>
      <rPr>
        <sz val="8"/>
        <rFont val="Verdana"/>
        <family val="2"/>
      </rPr>
      <t>P1</t>
    </r>
  </si>
  <si>
    <r>
      <rPr>
        <sz val="8"/>
        <rFont val="Verdana"/>
        <family val="2"/>
      </rPr>
      <t>Permanencia en un ambiente de trabajo con presencia continua de altos niveles de presión sonora (en forma estable o fluctuante), con la potencialidad de alterar el órgano de la audición.</t>
    </r>
  </si>
  <si>
    <r>
      <rPr>
        <sz val="8"/>
        <rFont val="Verdana"/>
        <family val="2"/>
      </rPr>
      <t>Exposición a vibraciones</t>
    </r>
  </si>
  <si>
    <r>
      <rPr>
        <sz val="8"/>
        <rFont val="Verdana"/>
        <family val="2"/>
      </rPr>
      <t>Exposición a agentes físicos</t>
    </r>
  </si>
  <si>
    <r>
      <rPr>
        <sz val="8"/>
        <rFont val="Verdana"/>
        <family val="2"/>
      </rPr>
      <t>P2</t>
    </r>
  </si>
  <si>
    <r>
      <rPr>
        <sz val="8"/>
        <rFont val="Verdana"/>
        <family val="2"/>
      </rPr>
      <t>Permanencia en un ambiente de trabajo con presencia de energía vibratoria que se transfiere al cuerpo humano en forma global (cuerpo completo) o al componente mano-brazo, el cual actúa como receptor de energía mecánica.</t>
    </r>
  </si>
  <si>
    <r>
      <rPr>
        <sz val="8"/>
        <rFont val="Verdana"/>
        <family val="2"/>
      </rPr>
      <t>Exposición a radiaciones ionizantes</t>
    </r>
  </si>
  <si>
    <r>
      <rPr>
        <sz val="8"/>
        <rFont val="Verdana"/>
        <family val="2"/>
      </rPr>
      <t>Exposición a agentes físicos</t>
    </r>
  </si>
  <si>
    <r>
      <rPr>
        <sz val="8"/>
        <rFont val="Verdana"/>
        <family val="2"/>
      </rPr>
      <t>P3</t>
    </r>
  </si>
  <si>
    <r>
      <rPr>
        <sz val="8"/>
        <rFont val="Verdana"/>
        <family val="2"/>
      </rPr>
      <t>Permanencia en un ambiente de trabajo con presencia de radiaciones electromagnéticas capaces de producir la ionización de manera directa o indirecta, en su paso a través de la materia (rayos x, rayos gamma, provenientes de generadores o fuentes; entre otras).</t>
    </r>
  </si>
  <si>
    <r>
      <rPr>
        <sz val="8"/>
        <rFont val="Verdana"/>
        <family val="2"/>
      </rPr>
      <t>Exposición a radiaciones NO ionizantes</t>
    </r>
  </si>
  <si>
    <r>
      <rPr>
        <sz val="8"/>
        <rFont val="Verdana"/>
        <family val="2"/>
      </rPr>
      <t>Exposición a agentes físicos</t>
    </r>
  </si>
  <si>
    <r>
      <rPr>
        <sz val="8"/>
        <rFont val="Verdana"/>
        <family val="2"/>
      </rPr>
      <t>P4</t>
    </r>
  </si>
  <si>
    <r>
      <rPr>
        <sz val="8"/>
        <rFont val="Verdana"/>
        <family val="2"/>
      </rPr>
      <t>Permanencia en un ambiente de trabajo con presencia de radiaciones electromagnéticas incapaces de producir la ionización de manera directa o indirecta, en su paso a través de la materia (rayos visibles, UV de fuentes naturales o artificiales, láser, microondas, entre otros).</t>
    </r>
  </si>
  <si>
    <r>
      <rPr>
        <sz val="8"/>
        <rFont val="Verdana"/>
        <family val="2"/>
      </rPr>
      <t>Exposición a calor</t>
    </r>
  </si>
  <si>
    <r>
      <rPr>
        <sz val="8"/>
        <rFont val="Verdana"/>
        <family val="2"/>
      </rPr>
      <t>Exposición a agentes físicos</t>
    </r>
  </si>
  <si>
    <r>
      <rPr>
        <sz val="8"/>
        <rFont val="Verdana"/>
        <family val="2"/>
      </rPr>
      <t>P5</t>
    </r>
  </si>
  <si>
    <r>
      <rPr>
        <sz val="8"/>
        <rFont val="Verdana"/>
        <family val="2"/>
      </rPr>
      <t>Exposición a frío</t>
    </r>
  </si>
  <si>
    <r>
      <rPr>
        <sz val="8"/>
        <rFont val="Verdana"/>
        <family val="2"/>
      </rPr>
      <t>Exposición a agentes físicos</t>
    </r>
  </si>
  <si>
    <r>
      <rPr>
        <sz val="8"/>
        <rFont val="Verdana"/>
        <family val="2"/>
      </rPr>
      <t>P6</t>
    </r>
  </si>
  <si>
    <r>
      <rPr>
        <sz val="8"/>
        <rFont val="Verdana"/>
        <family val="2"/>
      </rPr>
      <t>Exposición a altas presiones</t>
    </r>
  </si>
  <si>
    <r>
      <rPr>
        <sz val="8"/>
        <rFont val="Verdana"/>
        <family val="2"/>
      </rPr>
      <t>Exposición a agentes físicos</t>
    </r>
  </si>
  <si>
    <r>
      <rPr>
        <sz val="8"/>
        <rFont val="Verdana"/>
        <family val="2"/>
      </rPr>
      <t>P7</t>
    </r>
  </si>
  <si>
    <r>
      <rPr>
        <sz val="8"/>
        <rFont val="Verdana"/>
        <family val="2"/>
      </rPr>
      <t>Permanencia en un ambiente de trabajo a presiones superiores a la atmosférica (actividades bajo el nivel del mar (buceo), cámaras hiperbáricas, etc.).</t>
    </r>
  </si>
  <si>
    <r>
      <rPr>
        <sz val="8"/>
        <rFont val="Verdana"/>
        <family val="2"/>
      </rPr>
      <t>Exposición a bajas presiones</t>
    </r>
  </si>
  <si>
    <r>
      <rPr>
        <sz val="8"/>
        <rFont val="Verdana"/>
        <family val="2"/>
      </rPr>
      <t>Exposición a agentes físicos</t>
    </r>
  </si>
  <si>
    <r>
      <rPr>
        <sz val="8"/>
        <rFont val="Verdana"/>
        <family val="2"/>
      </rPr>
      <t>P8</t>
    </r>
  </si>
  <si>
    <r>
      <rPr>
        <sz val="8"/>
        <rFont val="Verdana"/>
        <family val="2"/>
      </rPr>
      <t>Permanencia en un ambiente de trabajo a presiones inferiores a la atmosférica (trabajos a partir de los 3.000 m.s.n.m. (altitud geográfica).</t>
    </r>
  </si>
  <si>
    <r>
      <rPr>
        <sz val="8"/>
        <rFont val="Verdana"/>
        <family val="2"/>
      </rPr>
      <t>Transmisión por sangre y fluidos</t>
    </r>
  </si>
  <si>
    <r>
      <rPr>
        <sz val="8"/>
        <rFont val="Verdana"/>
        <family val="2"/>
      </rPr>
      <t>Exposición a agentes biológicos</t>
    </r>
  </si>
  <si>
    <r>
      <rPr>
        <sz val="8"/>
        <rFont val="Verdana"/>
        <family val="2"/>
      </rPr>
      <t>Q1</t>
    </r>
  </si>
  <si>
    <r>
      <rPr>
        <sz val="8"/>
        <rFont val="Verdana"/>
        <family val="2"/>
      </rPr>
      <t>Transmisión aérea y por contacto</t>
    </r>
  </si>
  <si>
    <r>
      <rPr>
        <sz val="8"/>
        <rFont val="Verdana"/>
        <family val="2"/>
      </rPr>
      <t>Exposición a agentes biológicos</t>
    </r>
  </si>
  <si>
    <r>
      <rPr>
        <sz val="8"/>
        <rFont val="Verdana"/>
        <family val="2"/>
      </rPr>
      <t>Q2</t>
    </r>
  </si>
  <si>
    <r>
      <rPr>
        <sz val="8"/>
        <rFont val="Verdana"/>
        <family val="2"/>
      </rPr>
      <t>Sobrecarga física debido a la manipulación manual de cargas</t>
    </r>
  </si>
  <si>
    <r>
      <rPr>
        <sz val="8"/>
        <rFont val="Verdana"/>
        <family val="2"/>
      </rPr>
      <t>Manejo o Manipulación Manual de Carga (MMC) o Personas (MMP)</t>
    </r>
  </si>
  <si>
    <r>
      <rPr>
        <sz val="8"/>
        <rFont val="Verdana"/>
        <family val="2"/>
      </rPr>
      <t>R1</t>
    </r>
  </si>
  <si>
    <t>Riesgo Músculo Esquelético</t>
  </si>
  <si>
    <r>
      <rPr>
        <sz val="8"/>
        <rFont val="Verdana"/>
        <family val="2"/>
      </rPr>
      <t>Sobrecarga física debido a la manipulación personas/pacientes</t>
    </r>
  </si>
  <si>
    <r>
      <rPr>
        <sz val="8"/>
        <rFont val="Verdana"/>
        <family val="2"/>
      </rPr>
      <t>Manejo o Manipulación Manual de Carga (MMC) o Personas (MMP)</t>
    </r>
  </si>
  <si>
    <r>
      <rPr>
        <sz val="8"/>
        <rFont val="Verdana"/>
        <family val="2"/>
      </rPr>
      <t>R2</t>
    </r>
  </si>
  <si>
    <r>
      <rPr>
        <sz val="8"/>
        <rFont val="Verdana"/>
        <family val="2"/>
      </rPr>
      <t>Trabajos en donde se deba realizar manejo manual de personas/pacientes.</t>
    </r>
  </si>
  <si>
    <r>
      <rPr>
        <sz val="8"/>
        <rFont val="Verdana"/>
        <family val="2"/>
      </rPr>
      <t>Sobrecarga física debido al trabajo repetitivo de las extremidades superiores</t>
    </r>
  </si>
  <si>
    <r>
      <rPr>
        <sz val="8"/>
        <rFont val="Verdana"/>
        <family val="2"/>
      </rPr>
      <t>Trabajo repetitivo de la extremidad Superior</t>
    </r>
  </si>
  <si>
    <r>
      <rPr>
        <sz val="8"/>
        <rFont val="Verdana"/>
        <family val="2"/>
      </rPr>
      <t>S1</t>
    </r>
  </si>
  <si>
    <r>
      <rPr>
        <sz val="8"/>
        <rFont val="Verdana"/>
        <family val="2"/>
      </rPr>
      <t>Tarea donde se involucra a las extremidades superiores (hombro, brazo, antebrazo, mano), caracterizada por trabajos repetidos o, tareas durante las cuales las mismas acciones de trabajo son repetidas por más del 50% de la duración de éstas.</t>
    </r>
  </si>
  <si>
    <r>
      <rPr>
        <sz val="8"/>
        <rFont val="Verdana"/>
        <family val="2"/>
      </rPr>
      <t>Sobrecarga postural debido a trabajo de pie</t>
    </r>
  </si>
  <si>
    <r>
      <rPr>
        <sz val="8"/>
        <rFont val="Verdana"/>
        <family val="2"/>
      </rPr>
      <t>Sobrecarga postural (postura mantenida y/o forzada)</t>
    </r>
  </si>
  <si>
    <r>
      <rPr>
        <sz val="8"/>
        <rFont val="Verdana"/>
        <family val="2"/>
      </rPr>
      <t>T1</t>
    </r>
  </si>
  <si>
    <r>
      <rPr>
        <sz val="8"/>
        <rFont val="Verdana"/>
        <family val="2"/>
      </rPr>
      <t>Sobrecarga postural debido a trabajo sentado</t>
    </r>
  </si>
  <si>
    <r>
      <rPr>
        <sz val="8"/>
        <rFont val="Verdana"/>
        <family val="2"/>
      </rPr>
      <t>Sobrecarga postural (postura mantenida y/o forzada)</t>
    </r>
  </si>
  <si>
    <r>
      <rPr>
        <sz val="8"/>
        <rFont val="Verdana"/>
        <family val="2"/>
      </rPr>
      <t>T2</t>
    </r>
  </si>
  <si>
    <r>
      <rPr>
        <sz val="8"/>
        <rFont val="Verdana"/>
        <family val="2"/>
      </rPr>
      <t>Sobrecarga postural debido a trabajo en cuclillas (agachado)</t>
    </r>
  </si>
  <si>
    <r>
      <rPr>
        <sz val="8"/>
        <rFont val="Verdana"/>
        <family val="2"/>
      </rPr>
      <t>Sobrecarga postural (postura mantenida y/o forzada)</t>
    </r>
  </si>
  <si>
    <r>
      <rPr>
        <sz val="8"/>
        <rFont val="Verdana"/>
        <family val="2"/>
      </rPr>
      <t>T3</t>
    </r>
  </si>
  <si>
    <r>
      <rPr>
        <sz val="8"/>
        <rFont val="Verdana"/>
        <family val="2"/>
      </rPr>
      <t>Sobrecarga postural debido a trabajo arrodillado</t>
    </r>
  </si>
  <si>
    <r>
      <rPr>
        <sz val="8"/>
        <rFont val="Verdana"/>
        <family val="2"/>
      </rPr>
      <t>Sobrecarga postural (postura mantenida y/o forzada)</t>
    </r>
  </si>
  <si>
    <r>
      <rPr>
        <sz val="8"/>
        <rFont val="Verdana"/>
        <family val="2"/>
      </rPr>
      <t>T4</t>
    </r>
  </si>
  <si>
    <r>
      <rPr>
        <sz val="8"/>
        <rFont val="Verdana"/>
        <family val="2"/>
      </rPr>
      <t>Sobrecarga postural debido a tronco inclinado, en torsión o lateralización</t>
    </r>
  </si>
  <si>
    <r>
      <rPr>
        <sz val="8"/>
        <rFont val="Verdana"/>
        <family val="2"/>
      </rPr>
      <t>Sobrecarga postural (postura mantenida y/o forzada)</t>
    </r>
  </si>
  <si>
    <r>
      <rPr>
        <sz val="8"/>
        <rFont val="Verdana"/>
        <family val="2"/>
      </rPr>
      <t>T5</t>
    </r>
  </si>
  <si>
    <r>
      <rPr>
        <sz val="8"/>
        <rFont val="Verdana"/>
        <family val="2"/>
      </rPr>
      <t>Trabajo con posturas del tronco fuera del rango neutro o de confort, pudiendo incluir una o más de las siguientes situaciones: trabajo con inclinación del tronco que se aleja del cuerpo (hacia adelante, o hacia atrás, habitualmente acompañado de piernas extendidas), trabajo con torsión (rotación o giro) del tronco, trabajo con lateralización del tronco (desviación de la columna).</t>
    </r>
  </si>
  <si>
    <r>
      <rPr>
        <sz val="8"/>
        <rFont val="Verdana"/>
        <family val="2"/>
      </rPr>
      <t>Sobrecarga postural debido a trabajo fuera del alcance funcional</t>
    </r>
  </si>
  <si>
    <r>
      <rPr>
        <sz val="8"/>
        <rFont val="Verdana"/>
        <family val="2"/>
      </rPr>
      <t>Sobrecarga postural (postura mantenida y/o forzada)</t>
    </r>
  </si>
  <si>
    <r>
      <rPr>
        <sz val="8"/>
        <rFont val="Verdana"/>
        <family val="2"/>
      </rPr>
      <t>T6</t>
    </r>
  </si>
  <si>
    <r>
      <rPr>
        <sz val="8"/>
        <rFont val="Verdana"/>
        <family val="2"/>
      </rPr>
      <t>Sobrecarga postural debido a otras posturas</t>
    </r>
  </si>
  <si>
    <r>
      <rPr>
        <sz val="8"/>
        <rFont val="Verdana"/>
        <family val="2"/>
      </rPr>
      <t>Sobrecarga postural (postura mantenida y/o forzada)</t>
    </r>
  </si>
  <si>
    <r>
      <rPr>
        <sz val="8"/>
        <rFont val="Verdana"/>
        <family val="2"/>
      </rPr>
      <t>T7</t>
    </r>
  </si>
  <si>
    <r>
      <rPr>
        <sz val="8"/>
        <rFont val="Verdana"/>
        <family val="2"/>
      </rPr>
      <t>Otras posturas no definidas en los ítems anteriores</t>
    </r>
  </si>
  <si>
    <r>
      <rPr>
        <sz val="8"/>
        <rFont val="Verdana"/>
        <family val="2"/>
      </rPr>
      <t>Exigencias psicológicas en el trabajo</t>
    </r>
  </si>
  <si>
    <r>
      <rPr>
        <sz val="8"/>
        <rFont val="Verdana"/>
        <family val="2"/>
      </rPr>
      <t>Riesgos Psicosociales Laborales</t>
    </r>
  </si>
  <si>
    <r>
      <rPr>
        <sz val="8"/>
        <rFont val="Verdana"/>
        <family val="2"/>
      </rPr>
      <t>D1</t>
    </r>
  </si>
  <si>
    <r>
      <rPr>
        <sz val="8"/>
        <rFont val="Verdana"/>
        <family val="2"/>
      </rPr>
      <t xml:space="preserve">Hay elementos tanto cualitativos (exigencias emocionales, creativas, sensoriales) como cuantitativos (cantidad y ritmo de trabajo, distribución del trabajo).
</t>
    </r>
    <r>
      <rPr>
        <sz val="8"/>
        <rFont val="Verdana"/>
        <family val="2"/>
      </rPr>
      <t>Contiene la dimensión "demanda" del modelo DCAS y la dimensión "esfuerzo" del modelo DER, aunque las rebasa.</t>
    </r>
  </si>
  <si>
    <t>Riesgos Psicosociales Laborales</t>
  </si>
  <si>
    <r>
      <rPr>
        <sz val="8"/>
        <rFont val="Verdana"/>
        <family val="2"/>
      </rPr>
      <t>Trabajo activo y desarrollo de habilidades</t>
    </r>
  </si>
  <si>
    <r>
      <rPr>
        <sz val="8"/>
        <rFont val="Verdana"/>
        <family val="2"/>
      </rPr>
      <t>Riesgos Psicosociales Laborales</t>
    </r>
  </si>
  <si>
    <r>
      <rPr>
        <sz val="8"/>
        <rFont val="Verdana"/>
        <family val="2"/>
      </rPr>
      <t>D2</t>
    </r>
  </si>
  <si>
    <r>
      <rPr>
        <sz val="8"/>
        <rFont val="Verdana"/>
        <family val="2"/>
      </rPr>
      <t>Apoyo social en la empresa y calidad del liderazgo</t>
    </r>
  </si>
  <si>
    <r>
      <rPr>
        <sz val="8"/>
        <rFont val="Verdana"/>
        <family val="2"/>
      </rPr>
      <t>Riesgos Psicosociales Laborales</t>
    </r>
  </si>
  <si>
    <r>
      <rPr>
        <sz val="8"/>
        <rFont val="Verdana"/>
        <family val="2"/>
      </rPr>
      <t>D3</t>
    </r>
  </si>
  <si>
    <r>
      <rPr>
        <sz val="8"/>
        <rFont val="Verdana"/>
        <family val="2"/>
      </rPr>
      <t>Esta dimensión es equivalente a la de "apoyo social" en el modelo DCAS. Es moderadora de los efectos de las dos anteriores. También contiene elementos de liderazgo.</t>
    </r>
  </si>
  <si>
    <r>
      <rPr>
        <sz val="8"/>
        <rFont val="Verdana"/>
        <family val="2"/>
      </rPr>
      <t>Compensaciones</t>
    </r>
  </si>
  <si>
    <r>
      <rPr>
        <sz val="8"/>
        <rFont val="Verdana"/>
        <family val="2"/>
      </rPr>
      <t>Riesgos Psicosociales Laborales</t>
    </r>
  </si>
  <si>
    <r>
      <rPr>
        <sz val="8"/>
        <rFont val="Verdana"/>
        <family val="2"/>
      </rPr>
      <t>D4</t>
    </r>
  </si>
  <si>
    <r>
      <rPr>
        <sz val="8"/>
        <rFont val="Verdana"/>
        <family val="2"/>
      </rPr>
      <t>Se puede hacer equivalente a la dimensión "recompensas" del modelo DER de Siegrist, permitiendo medir el desbalance esfuerzo-recompensa, así como el control de estatus (estabilidad del empleo, cambios no deseados).</t>
    </r>
  </si>
  <si>
    <r>
      <rPr>
        <sz val="8"/>
        <rFont val="Verdana"/>
        <family val="2"/>
      </rPr>
      <t>Doble presencia</t>
    </r>
  </si>
  <si>
    <r>
      <rPr>
        <sz val="8"/>
        <rFont val="Verdana"/>
        <family val="2"/>
      </rPr>
      <t>Riesgos Psicosociales Laborales</t>
    </r>
  </si>
  <si>
    <r>
      <rPr>
        <sz val="8"/>
        <rFont val="Verdana"/>
        <family val="2"/>
      </rPr>
      <t>D5</t>
    </r>
  </si>
  <si>
    <r>
      <rPr>
        <sz val="8"/>
        <rFont val="Verdana"/>
        <family val="2"/>
      </rPr>
      <t>Mide la preocupación por cumplir con las tareas domésticas, además de las tareas propias del trabajo.  Se puede hacer parcialmente equivalente a lo que algunos autores llaman "interferencia trabajo-familia).</t>
    </r>
  </si>
  <si>
    <t>Valor</t>
  </si>
  <si>
    <t>Criterio</t>
  </si>
  <si>
    <t>Media</t>
  </si>
  <si>
    <t>Alta</t>
  </si>
  <si>
    <t>VEP</t>
  </si>
  <si>
    <t>Riesgo</t>
  </si>
  <si>
    <t xml:space="preserve">Acción y Temporización </t>
  </si>
  <si>
    <t>Intolerable</t>
  </si>
  <si>
    <t>Jerarquía de Controles</t>
  </si>
  <si>
    <t>Descripción</t>
  </si>
  <si>
    <t>Eliminación</t>
  </si>
  <si>
    <t>Métodos para eliminar la fuente o condiciones que originan el riesgo, tales como medidas de diseño, eliminación del uso de materiales peligrosos, eliminación de fuentes de ruido, eliminación del manejo manual de materiales, entre otros.</t>
  </si>
  <si>
    <t>Sustitución</t>
  </si>
  <si>
    <t xml:space="preserve"> Diseño de condiciones en las que se desarrolla el proceso, mediciones o evaluaciones técnicas asociadas a la actividad, sistemas de bloqueo, condiciones de ingeniería que controlan el peligro sin intervención de la persona (protección de máquinas, barandas, etc.), entre otros.</t>
  </si>
  <si>
    <t>Señalización</t>
  </si>
  <si>
    <t>Letreros, alarmas luminosas o sonoras; demarcaciones, carteles, señalética, etc.</t>
  </si>
  <si>
    <t xml:space="preserve">Procedimientos e instructivos, capacitaciones o certificados de competencia, inspecciones, entre otros. </t>
  </si>
  <si>
    <t>Elementos de Protección Personal</t>
  </si>
  <si>
    <t>Casco, zapatos, guantes, respiradores, etc.</t>
  </si>
  <si>
    <t>Puesto de trabajo</t>
  </si>
  <si>
    <t>Suceso improbable, de baja ocurrencia.</t>
  </si>
  <si>
    <t>Suceso que no ocurre a menudo, se produce en algunas ocasiones.</t>
  </si>
  <si>
    <t>De ocurrencia menor a una vez al año o situación que se ha observado en circunstancias similares.</t>
  </si>
  <si>
    <t>De ocurrencia más de una vez al año o varias veces en igual período.</t>
  </si>
  <si>
    <t>De ocurrencia a menudo en circunstancias similares.</t>
  </si>
  <si>
    <t>Ligeramente dañino/Leve</t>
  </si>
  <si>
    <t>Lesión no incapacitante.</t>
  </si>
  <si>
    <t>Daños superficiales (cortes y magulladuras pequeñas, irritación de ojos por polvo).</t>
  </si>
  <si>
    <t>Ambientes no confortables.</t>
  </si>
  <si>
    <t>Dañino/Media</t>
  </si>
  <si>
    <t>Lesión con incapacidad temporal.</t>
  </si>
  <si>
    <t>Daño material reparable y parcial.</t>
  </si>
  <si>
    <t>Lesión con incapacidad permanente y/o muerte.</t>
  </si>
  <si>
    <t>Amputaciones, fracturas mayores, intoxicaciones, lesiones graves y  fatales.</t>
  </si>
  <si>
    <t>Cáncer, sordera y otras enfermedades asociadas al trabajo.</t>
  </si>
  <si>
    <t>Daño material irreparable y extenso.</t>
  </si>
  <si>
    <t>No se requiere acción específica.</t>
  </si>
  <si>
    <t>Se requiere elaboración de instructivos/procedimientos, capacitación y comprobaciones al menos dos veces al año para asegurar que se mantiene la eficacia de la/s medida/s de control/es.</t>
  </si>
  <si>
    <t>Moderado/MEDIO</t>
  </si>
  <si>
    <t>Importante/ALTA</t>
  </si>
  <si>
    <t>Trivial/INSIGNIFICANTE</t>
  </si>
  <si>
    <t>Tolerable/Menor/BAJA</t>
  </si>
  <si>
    <t>Extremadamente dañino/Grave</t>
  </si>
  <si>
    <t>Versión : 00</t>
  </si>
  <si>
    <t>Vigencia</t>
  </si>
  <si>
    <t xml:space="preserve">Desde : </t>
  </si>
  <si>
    <t xml:space="preserve">Hasta: </t>
  </si>
  <si>
    <t>ELABORADO POR</t>
  </si>
  <si>
    <t>REVISADO POR</t>
  </si>
  <si>
    <t>APROBADO POR</t>
  </si>
  <si>
    <t xml:space="preserve">Comuna </t>
  </si>
  <si>
    <t>Nombre</t>
  </si>
  <si>
    <t xml:space="preserve">Región </t>
  </si>
  <si>
    <t>Cargo</t>
  </si>
  <si>
    <t xml:space="preserve">Centro de Trabajo </t>
  </si>
  <si>
    <t>Fecha</t>
  </si>
  <si>
    <t>Firma</t>
  </si>
  <si>
    <t>H</t>
  </si>
  <si>
    <t>M</t>
  </si>
  <si>
    <t>2.  PROGRAMA DE TRABAJO</t>
  </si>
  <si>
    <t>EMPRESA:</t>
  </si>
  <si>
    <t>RUT:</t>
  </si>
  <si>
    <t>DIRECCION:</t>
  </si>
  <si>
    <t>COMUNA:</t>
  </si>
  <si>
    <t>TELEFONO:</t>
  </si>
  <si>
    <t>CENTRO DE TRABAJO</t>
  </si>
  <si>
    <t>REALIZADO POR:</t>
  </si>
  <si>
    <t>CARGO:</t>
  </si>
  <si>
    <t>FIRMA:</t>
  </si>
  <si>
    <t>FECHA:</t>
  </si>
  <si>
    <t>REVISADO POR:</t>
  </si>
  <si>
    <t>APROBADO POR:</t>
  </si>
  <si>
    <t>Peligro</t>
  </si>
  <si>
    <t>RIESGO</t>
  </si>
  <si>
    <t>Medida</t>
  </si>
  <si>
    <t>Plan de medidas</t>
  </si>
  <si>
    <t>Plazo para la ejecución de medidas</t>
  </si>
  <si>
    <t>Responsable(s)</t>
  </si>
  <si>
    <t>Estado</t>
  </si>
  <si>
    <t>% de cumplimiento</t>
  </si>
  <si>
    <t>Verificación implementación (fecha y responsable)</t>
  </si>
  <si>
    <t>Observaciones</t>
  </si>
  <si>
    <t>Inmediata</t>
  </si>
  <si>
    <t xml:space="preserve">Ejemplo: 
1  análisis de espacio y puesto de trabajo 
2 cotizar 
3 comprar 
4 entregar equipos y/o E.P.P, otros 
5 Actualizar y realizar ODI, registro  </t>
  </si>
  <si>
    <t xml:space="preserve">Ejemplo: 
1 y 5 , una semana
2, tres día
3 y 4, una semana
</t>
  </si>
  <si>
    <t>Ejemplo:
Empleador</t>
  </si>
  <si>
    <t>Realizado</t>
  </si>
  <si>
    <t>Ejemplo:
15-07-2020 Supervisor / jetafura directa</t>
  </si>
  <si>
    <t>Ejemplo:
1 Revisar si se mantienen las medidas preventivas. 
2 Realizar una inspección de seguridad virtual del lugar donde se realiza el teletrabajo (Adicional a la inicial), para determinar si existen otros riesgos.
3 Revisar si se requieren nuevas acciones correctivas.</t>
  </si>
  <si>
    <t>En proceso</t>
  </si>
  <si>
    <t>Correctiva</t>
  </si>
  <si>
    <t>No se ha realizado</t>
  </si>
  <si>
    <t>Preventiva</t>
  </si>
  <si>
    <t>X</t>
  </si>
  <si>
    <t>Sobrecarga postural debido a trabajo sentado</t>
  </si>
  <si>
    <t xml:space="preserve">Posibles Daños </t>
  </si>
  <si>
    <t xml:space="preserve">Plazo </t>
  </si>
  <si>
    <t xml:space="preserve">En proceso </t>
  </si>
  <si>
    <t>Material Disponible ISL</t>
  </si>
  <si>
    <t xml:space="preserve">Nombre del trabajador/a: </t>
  </si>
  <si>
    <t>Fecha de aplicación:</t>
  </si>
  <si>
    <t>NRO.</t>
  </si>
  <si>
    <t>CLASIFICACIÓN DEL PELIGRO</t>
  </si>
  <si>
    <t>AGRUPACIÓN DE PELIGROS</t>
  </si>
  <si>
    <t>PREGUNTA DE EVALUACIÓN</t>
  </si>
  <si>
    <t>NO</t>
  </si>
  <si>
    <t>PARCIALMENTE</t>
  </si>
  <si>
    <t>N/A</t>
  </si>
  <si>
    <t>OBSERVACIONES</t>
  </si>
  <si>
    <t>Seguridad</t>
  </si>
  <si>
    <t>Herramientas, equipos, maquinarias</t>
  </si>
  <si>
    <t>Emergencias</t>
  </si>
  <si>
    <t>Ergonómicos</t>
  </si>
  <si>
    <t>Mobiliario</t>
  </si>
  <si>
    <t>Equipo</t>
  </si>
  <si>
    <t>Accesorios</t>
  </si>
  <si>
    <t>Procedimientos/ Instructivos</t>
  </si>
  <si>
    <t>Físicos</t>
  </si>
  <si>
    <t>Ambientales</t>
  </si>
  <si>
    <t>El trabajo que realiza considera la utilización de herramientas y/o maquinarias que generan ruido.</t>
  </si>
  <si>
    <t>Químicos</t>
  </si>
  <si>
    <t>Biomecánicos</t>
  </si>
  <si>
    <t>Carga de trabajo</t>
  </si>
  <si>
    <t>Psicosocial</t>
  </si>
  <si>
    <t>Organización del trabajo</t>
  </si>
  <si>
    <t>General</t>
  </si>
  <si>
    <t>NOTA: El objetivo de estas 18 preguntas es identificar los peligros presentes en el puesto de trabajo específico, los que deberán ser considerados en la elaboración de la matriz y del programa preventivo.</t>
  </si>
  <si>
    <t xml:space="preserve">Autoevaluación  Adicional </t>
  </si>
  <si>
    <t>Espacio de trabajo</t>
  </si>
  <si>
    <t>El material y/o revestimiento del piso en el que se emplaza el puesto de trabajo está en buenas condiciones, sin presentar irregularidades o desniveles.</t>
  </si>
  <si>
    <t>El lugar de trabajo se encuentra ordenado y limpio, sin materiales u objetos desordenados, que permitan realizar el trabajo de manera segura.</t>
  </si>
  <si>
    <t>Los pasillos y lugares de tránsito, se encuentran libres de obstáculos (objetos, cables, equipos) de tal manera que permitan el desplazamaiento tanto en las tareas habituales como frente a situaciones de emergencia.</t>
  </si>
  <si>
    <t>Instalaciones eléctricas</t>
  </si>
  <si>
    <t>Los enchufes y/o tomacorrientes murales, así como los alargadores en el caso de ser utilizados, se encuentra en condiciones de funcionamiento seguro (no presentan ninguna clase de daño visible).</t>
  </si>
  <si>
    <t>El sistema eléctrico del lugar de trabajo presenta problemas evidentes (cortes de luz, sobrecarga, bajas intermitentes de voltaje).</t>
  </si>
  <si>
    <t>Si su trabajo requiere la conexión de herramientas y maquinarias, el sistema eléctrico del lugar permite su conexión sin riesgo de corte o sobrecarga.</t>
  </si>
  <si>
    <t xml:space="preserve">Almacenamiento </t>
  </si>
  <si>
    <t>En el lugar definido para el trabajo hay ausencia de almacenamiento de líquidos o sólidos combustibles.</t>
  </si>
  <si>
    <t>El lugar de trabajo está libre de objetos que puedan caer desde una repisa o mueble de pared.</t>
  </si>
  <si>
    <t>Factores ambientales</t>
  </si>
  <si>
    <t>El nivel de ruido interno (familiares, equipos de audio, etc.) permiten realizar las actividades de teletrabajo sin interferir en su concentración.</t>
  </si>
  <si>
    <t>El lugar permite realizar ventilación natural o artificialmente, de tal manera que pueda realizar las actividades adecuadamente.</t>
  </si>
  <si>
    <t xml:space="preserve">Las condiciones de temperatura (frío o calor) permiten realizar las actividades adecuadamente.
</t>
  </si>
  <si>
    <t xml:space="preserve">Peligro </t>
  </si>
  <si>
    <t>x</t>
  </si>
  <si>
    <t xml:space="preserve">Puesto  de trabajo </t>
  </si>
  <si>
    <t>Sobrecarga postural debido a trabajo fuera del alcance funcional</t>
  </si>
  <si>
    <t>Caídas al mismo nivel</t>
  </si>
  <si>
    <t>Sobrecarga postural debido a otras posturas</t>
  </si>
  <si>
    <t>Caída de objetos</t>
  </si>
  <si>
    <t>Otros riesgos</t>
  </si>
  <si>
    <t xml:space="preserve">Pantalla de visualización no se encuentra en el plano horizontal </t>
  </si>
  <si>
    <t xml:space="preserve">Trabajos con equipos con emisión de ruido </t>
  </si>
  <si>
    <t xml:space="preserve">Trabajos con herramientas eléctricas </t>
  </si>
  <si>
    <t>Trabajos con herramientas con emisión de ruido/ taladros/ atornilladores</t>
  </si>
  <si>
    <t>Exposición a ruido</t>
  </si>
  <si>
    <t xml:space="preserve">Trabajos con emisión de polvos en suspensión </t>
  </si>
  <si>
    <t xml:space="preserve">Maquinarias sin protección </t>
  </si>
  <si>
    <t>Proyección de fragmentos y/o partículas</t>
  </si>
  <si>
    <t xml:space="preserve">Carga de materiales </t>
  </si>
  <si>
    <t>Sobrecarga física debido a la manipulación manual de cargas</t>
  </si>
  <si>
    <t>Doble presencia</t>
  </si>
  <si>
    <t>Exigencias psicológicas en el trabajo</t>
  </si>
  <si>
    <t xml:space="preserve">Falta de conocimiento/ Falta de conocimiento en la tarea  </t>
  </si>
  <si>
    <t>Contactos eléctricos directos baja tensión</t>
  </si>
  <si>
    <t xml:space="preserve">Falta de iluminación </t>
  </si>
  <si>
    <t>Caídas a distinto nivel</t>
  </si>
  <si>
    <t>Caídas de altura</t>
  </si>
  <si>
    <t>Caídas al agua</t>
  </si>
  <si>
    <t>Atrapamiento</t>
  </si>
  <si>
    <t>Cortes por objetos/herramientas corto-punzantes</t>
  </si>
  <si>
    <t>Choque contra objetos</t>
  </si>
  <si>
    <t>Contacto con personas</t>
  </si>
  <si>
    <t>Contacto con animales y/o insectos</t>
  </si>
  <si>
    <t>Contactos térmicos por calor</t>
  </si>
  <si>
    <t>Contactos térmicos por frío</t>
  </si>
  <si>
    <t>Contactos eléctricos directos alta tensión</t>
  </si>
  <si>
    <t>Contactos eléctricos indirectos baja tensión</t>
  </si>
  <si>
    <t>Contactos eléctricos indirectos alta tensión</t>
  </si>
  <si>
    <t>Contacto con sustancias cáusticas y/o corrosivas</t>
  </si>
  <si>
    <t>Contacto con otras sustancias químicas</t>
  </si>
  <si>
    <t>Explosiones</t>
  </si>
  <si>
    <t>Atropellos o golpes con vehículos</t>
  </si>
  <si>
    <t>Incendios</t>
  </si>
  <si>
    <t>Exposición a ambientes con deficiencia de oxígeno</t>
  </si>
  <si>
    <t>Exposición a sustancias químicas tóxicas</t>
  </si>
  <si>
    <t>Exposición a radiaciones no ionizantes</t>
  </si>
  <si>
    <t>Exposición a radiaciones ionizantes</t>
  </si>
  <si>
    <t>Ingesta de sustancias nocivas</t>
  </si>
  <si>
    <t>Exposición a aerosoles sólidos</t>
  </si>
  <si>
    <t>Exposición a aerosoles líquidos</t>
  </si>
  <si>
    <t>Exposición a gases y vapores</t>
  </si>
  <si>
    <t>Exposición a vibraciones</t>
  </si>
  <si>
    <t>Exposición a radiaciones NO ionizantes</t>
  </si>
  <si>
    <t>Exposición a calor</t>
  </si>
  <si>
    <t>Exposición a frío</t>
  </si>
  <si>
    <t>Exposición a altas presiones</t>
  </si>
  <si>
    <t>Exposición a bajas presiones</t>
  </si>
  <si>
    <t>Transmisión por sangre y fluidos</t>
  </si>
  <si>
    <t>Transmisión aérea y por contacto</t>
  </si>
  <si>
    <t>Sobrecarga física debido a la manipulación personas/pacientes</t>
  </si>
  <si>
    <t>Sobrecarga física debido al trabajo repetitivo de las extremidades superiores</t>
  </si>
  <si>
    <t>Sobrecarga postural debido a trabajo de pie</t>
  </si>
  <si>
    <t>Sobrecarga postural debido a trabajo en cuclillas (agachado)</t>
  </si>
  <si>
    <t>Sobrecarga postural debido a trabajo arrodillado</t>
  </si>
  <si>
    <t>Sobrecarga postural debido a tronco inclinado, en torsión o lateralización</t>
  </si>
  <si>
    <t>Trabajo activo y desarrollo de habilidades</t>
  </si>
  <si>
    <t>Apoyo social en la empresa y calidad del liderazgo</t>
  </si>
  <si>
    <t>Compensaciones</t>
  </si>
  <si>
    <t>Riesgos</t>
  </si>
  <si>
    <t xml:space="preserve"> </t>
  </si>
  <si>
    <t>Hasta:</t>
  </si>
  <si>
    <t>Lugar donde se aplica la autoevaluación (dirección):</t>
  </si>
  <si>
    <t xml:space="preserve">Tipo de trabajo que realiza (teletrabajo/trabajo a distancia): </t>
  </si>
  <si>
    <r>
      <rPr>
        <sz val="11"/>
        <rFont val="Calibri"/>
        <family val="2"/>
      </rPr>
      <t>Presenta</t>
    </r>
    <r>
      <rPr>
        <sz val="11"/>
        <color indexed="8"/>
        <rFont val="Calibri"/>
        <family val="2"/>
      </rPr>
      <t xml:space="preserve"> alguna discapacidad (señale de qué tipo, por ejemplo: motora, visual, cognitiva):</t>
    </r>
  </si>
  <si>
    <t>SÍ</t>
  </si>
  <si>
    <t>Las herramientas, equipos y/o maquinarias que utiliza se encuentran en buen estado, y con sus partes móviles protegidas.</t>
  </si>
  <si>
    <t>¿Conoce cuáles son las situaciones de emergencia de origen natural (tsunami, nevadas, alud, derrumbes, etc.), humano (incendio, explosiones, fugas, robo, etc.), o de origen biológico sanitario (COVID-19 y hantavirus, etc.) que se podrían generar en su lugar de trabajo, y cómo proceder frente a ellas?</t>
  </si>
  <si>
    <t>¿El lugar de trabajo cuenta con los equipos y mobiliario necesarios para realizar las labores de teletrabajo (notebook o CPU, monitor, teclado, mouse, teléfono, escritorio o mesa, silla adaptable, apoyapiés, etc.)?</t>
  </si>
  <si>
    <t>La superficie de trabajo es suficiente para acomodar los elementos que necesita para realizar el teletrabajo, y alcanzarlos cómodamente, apoyar sus antebrazos (en caso de no contar con apoya brazos en la silla), así como también para estirar los pies bajo ella.</t>
  </si>
  <si>
    <t xml:space="preserve">El monitor o pantalla de visualización de los datos permite distinguir su contenido con nitidez, y está ubicado de manera correcta y a la altura necesaria para evitar bajar, levantar y hacer giros con la cabeza. </t>
  </si>
  <si>
    <t xml:space="preserve">El teclado externo y mouse, le permiten el apoyo de los antebrazos, evitando flectar la muñeca al digitar. </t>
  </si>
  <si>
    <t>La silla utilizada le permite apoyar cómodamente la espalda, los antebrazos en la superficie de trabajo (o en el apoya brazos de la silla si es que cuenta con estos), disponer las rodillas en un ángulo de 90° o superior, y apoyar los pies en el suelo (o en un apoya-pies).</t>
  </si>
  <si>
    <t>El borde superior de la pantalla del computador se encuentra a la altura de los ojos.</t>
  </si>
  <si>
    <t>El trabajo permite que durante la jornada tenga periodos de pausas para caminar y hacer ejercicios suaves, evitando la postura estática de trabajo por largos periodos.</t>
  </si>
  <si>
    <t>La actividad que realiza le obliga a utilizar materiales que durante su proceso generen polvo en suspensión.</t>
  </si>
  <si>
    <t xml:space="preserve">La actividad que realiza implica efectuar movimientos repetitivos y/o mover carga, superior a 3 kilos, y sin ayuda de elementos mecánicos. </t>
  </si>
  <si>
    <t>Cuenta con información respecto a los objetivos y/o metas asociadas a sus labores, y recibe retroalimentación oportuna respecto a estas.</t>
  </si>
  <si>
    <t>Dispone de un periodo diario de desconexión asegurado, de al menos 12 horas continuas, en los que no está obligado/a a responder comunicaciones, órdenes o requerimientos. ¿En ese período es contactado/a por la organización (llamadas telefónicas, WhatsApp, correo electrónico u otros medios)?</t>
  </si>
  <si>
    <t>En la organización existen instancias, establecidas por el/la empleador, de interacción y apoyo con compañeros/as de trabajo. Puede comunicarse de manera expedita y fácil con su jefatura directa durante la jornada laboral.</t>
  </si>
  <si>
    <t>Se le ha informado sobre los riesgos de trabajar en solitario o aislado/a, que supone la modalidad de teletrabajo o trabajo a distancia.</t>
  </si>
  <si>
    <t>Si cumple labores de digitación, ¿conoce los tiempos de descanso con los que debe disponer?</t>
  </si>
  <si>
    <t>Conoce lo que debe hacer para prevenir accidentes del trabajo o enfermedades profesionales, y los beneficios o prestaciones de la Ley N°16.744 (seguro laboral) en caso de ocurrirle un accidente o enfermedad de origen laboral.</t>
  </si>
  <si>
    <t>Se cuenta con espacio suficiente para desarrollar las labores, que permita disponer de un escritorio, mesa o similar y sillas. Además, que le permita acomodar sus elementos, herramientas o equipo de trabajo.</t>
  </si>
  <si>
    <t>Conoce si existen zonas de seguridad y vías de evacuación (exterior e interior) y si estas se encuentran despejadas y libres de obstáculos.</t>
  </si>
  <si>
    <t xml:space="preserve">La iluminación del lugar de trabajo se encuentra libre de reflejos, brillos directos, o indirectos que dificulten la ejecución de la tarea o genere molestias visuales, que impidan realizar el trabajo. </t>
  </si>
  <si>
    <t>NOTA: El objetivo de estas 14 preguntas es identificar peligros que, si bien no son inherentes a las labores que el trabajador/a desempeña, deben ser conocidas por este y podrán, de manera optativa, ser consideradas en la matriz y en el programa preventivo.</t>
  </si>
  <si>
    <t xml:space="preserve">MATRIZ DE IDENTIFICACIÓN DE PELIGROS Y EVALUACIÓN DE RIESGOS 
TRABAJO A DISTANCIA Y TELETRABAJO </t>
  </si>
  <si>
    <t>Razón Social</t>
  </si>
  <si>
    <t>Rut</t>
  </si>
  <si>
    <t>Nombre responsable</t>
  </si>
  <si>
    <t xml:space="preserve">Actividad Económica </t>
  </si>
  <si>
    <t xml:space="preserve">N° de trabajadores/as en Teletrabajo </t>
  </si>
  <si>
    <t>N° de trabajadores/as en T. a Distancia</t>
  </si>
  <si>
    <t xml:space="preserve">Fecha de elaboración </t>
  </si>
  <si>
    <t>Si la Matriz de Identificación de Peligros y Evaluación de Riesgos es elaborada por un experto/a técnico o experto/a ingeniero, incluir su número de registro</t>
  </si>
  <si>
    <t>La información descrita (del punto 1 al 19) es a modo de ejemplo</t>
  </si>
  <si>
    <t>PROCESO Nº1: LEVANTAMIENTO DE INFORMACIÓN DEL PUESTO DE TRABAJO</t>
  </si>
  <si>
    <t>Trabajo Administrativo
Seguridad</t>
  </si>
  <si>
    <t>Trabajos con computador estacionario, Notebook</t>
  </si>
  <si>
    <t>Puesto de trabajo/actividad que realiza</t>
  </si>
  <si>
    <t>Personal de Call Center/ Administrativos de recursos humanos/ contabilidad/Personal de ventas</t>
  </si>
  <si>
    <t>sí</t>
  </si>
  <si>
    <t>Equipos de trabajo en mal estado como monitores, teclados, etc.</t>
  </si>
  <si>
    <t>PROCESO 2: IDENTIFICACIÓN DE PELIGROS Y EVALUACIÓN DE RIESGOS</t>
  </si>
  <si>
    <t>Evaluación del Riesgo</t>
  </si>
  <si>
    <t>Extremadamente dañino/grave</t>
  </si>
  <si>
    <t>PROCESO Nº3: DESARROLLO DEL EMPLEADOR/A</t>
  </si>
  <si>
    <t>Control de Ingeniería</t>
  </si>
  <si>
    <t xml:space="preserve">PROCESO Nº 4: ISL </t>
  </si>
  <si>
    <t>Pausas laborales -
Cursos Campus Prevención</t>
  </si>
  <si>
    <t>Exclusivo ISL</t>
  </si>
  <si>
    <t>Trabajo Administrativo
Seguridad/Emergencias</t>
  </si>
  <si>
    <t xml:space="preserve">Sin señalización de zonas de seguridad/ exposición a agentes biológicos, etc. </t>
  </si>
  <si>
    <t xml:space="preserve">Trabajos Administrativos Ergonómicos </t>
  </si>
  <si>
    <t>Mobiliario inadecuado.</t>
  </si>
  <si>
    <t>Trabajos Administrativos Ergonómicos/Mobiliario</t>
  </si>
  <si>
    <t>Escritorios con poco espacio/sillas en malas condiciones</t>
  </si>
  <si>
    <t xml:space="preserve">Trabajo Administrativo Ergonómico/Equipo </t>
  </si>
  <si>
    <t xml:space="preserve">Trabajos con computador estacionario, Notebook </t>
  </si>
  <si>
    <t xml:space="preserve">Trabajos Administrativos Ergonómicos/Accesorios </t>
  </si>
  <si>
    <t xml:space="preserve">Trabajos  con computador estacionario, Notebook   </t>
  </si>
  <si>
    <t>Sin apoyo de antebrazos</t>
  </si>
  <si>
    <t xml:space="preserve">Trabajos Administrativos /Mobiliario </t>
  </si>
  <si>
    <t>Falta mobiliario/ Trabajos en sillón, comedor, etc.</t>
  </si>
  <si>
    <t>Trabajos Generales (administrativos/ costureras/ trabajos con documentación física)</t>
  </si>
  <si>
    <t xml:space="preserve">Trabajos con documentación física/ Notebook/ Tablet/ Computador estacionario </t>
  </si>
  <si>
    <t>Falta de pausas laborales/ extensas jornadas de trabajo</t>
  </si>
  <si>
    <t>Equipos con alta emisión de ruido/ sin elementos de protección personal (EPP)</t>
  </si>
  <si>
    <t xml:space="preserve">Trabajos con emisión de polvos químicos </t>
  </si>
  <si>
    <t>Trabajos con herramientas que emiten polvo</t>
  </si>
  <si>
    <t>Trabajos con carga de materiales/ traslado de materiales</t>
  </si>
  <si>
    <t>Movimiento repetitivo/ No realizar postura correcta al levantar peso</t>
  </si>
  <si>
    <t xml:space="preserve">Trabajos Administrativos / trabajos generales / Psicosocial </t>
  </si>
  <si>
    <t>Trabajos generales/ administrativos</t>
  </si>
  <si>
    <t xml:space="preserve">Trabajos con tablet/PC estacionario/ Notebook/ Teléfonos celulares </t>
  </si>
  <si>
    <t xml:space="preserve">Falta de tiempo/exceso de carga laboral </t>
  </si>
  <si>
    <t>Falta de supervisión/organización/ Exceso de digitación</t>
  </si>
  <si>
    <t xml:space="preserve">Trabajos con tablet/PC estacionario/ Notebook/ Teléfonos celulares/ con herramientas eléctricas/ con herramientas manuales/ con herramientas eléctricas para diversos trabajos </t>
  </si>
  <si>
    <t>Exceso de trabajo/ Doble presencia por cuidado de hijos/as y labores domésticas</t>
  </si>
  <si>
    <t xml:space="preserve">Trabajos Administrativos / trabajos generales </t>
  </si>
  <si>
    <t xml:space="preserve">Trabajos administrativos / trabajos generales / (espacios de trabajo)  </t>
  </si>
  <si>
    <t xml:space="preserve">No cuenta con espacio suficiente para realizar su trabajo (escritorio, mobiliaria o maquinaria que utiliza para realizar su tarea) </t>
  </si>
  <si>
    <t>Espacios de trabajo sucios, con falta de orden y aseo</t>
  </si>
  <si>
    <t xml:space="preserve">Trabajos administrativos / trabajos generales /(instalaciones eléctricas)  </t>
  </si>
  <si>
    <t>Sistema eléctrico casero/ instalaciones eléctricas en malas condiciones</t>
  </si>
  <si>
    <t xml:space="preserve">Trabajos administrativos / trabajos generales /(instalaciones ambientales)  </t>
  </si>
  <si>
    <t xml:space="preserve">   PROGRAMA DE TRABAJO  
 TRABAJO A DISTANCIA Y TELETRABAJO                                                                                           
</t>
  </si>
  <si>
    <r>
      <rPr>
        <b/>
        <sz val="8"/>
        <color rgb="FF000000"/>
        <rFont val="Verdana"/>
        <family val="2"/>
      </rPr>
      <t>Inmediata</t>
    </r>
    <r>
      <rPr>
        <sz val="8"/>
        <color rgb="FF000000"/>
        <rFont val="Verdana"/>
        <family val="2"/>
      </rPr>
      <t xml:space="preserve">
Ejemplo: 
1 análisis de espacio y puesto de trabajo 
2 cotizar 
3 comprar 
4 entregar equipos y/o EPP, otros 
5 Actualizar y realizar ODI, registro</t>
    </r>
  </si>
  <si>
    <t xml:space="preserve">Ejemplo: 
1 y 5, una semana
2, tres días
3 y 4, una semana
 </t>
  </si>
  <si>
    <t>Empleador/a</t>
  </si>
  <si>
    <t>Ejemplo:
1- Revisar si se mantienen las medidas preventivas. 
2- Realizar una inspección de seguridad virtual del lugar donde se realiza el teletrabajo (adicional a la inicial), para determinar si existen otros riesgos.
3- Revisar si se requieren nuevas acciones correctivas.</t>
  </si>
  <si>
    <t>Caída a un plano inferior de sustentación desde una altura no superior a 1,8 mts. (incluye caídas en profundidades no mayores a 1,8 mts. en excavaciones, agujeros, zanjas, etc.).</t>
  </si>
  <si>
    <t>Caída a un plano inferior de sustentación desde una altura superior a 1,8 mts. (incluye caídas en profundidades mayores a 1,8 mts.).</t>
  </si>
  <si>
    <t>Cortes y/o punzaciones generadas en parte del cuerpo, debido al contacto de éste con objetos cortantes, punzantes y/o abrasivos.</t>
  </si>
  <si>
    <t>Impacto entre un peatón/a y un vehículo en movimiento.</t>
  </si>
  <si>
    <t>Lesiones generadas en el cuerpo de un conductor/a o pasajero/a de un vehículo cuando éste de vuelca o impacta con otro vehículo y/o estructura externa.</t>
  </si>
  <si>
    <t>Exposición de un trabajador/a a una atmósfera con déficit de oxígeno (concentración de oxígeno inferior a 19,5% en el aire), a presión atmosférica normal.</t>
  </si>
  <si>
    <t>Exposición de un trabajador/a a una atmósfera con altas concentraciones de químicos provenientes principalmente de la descomposición de materia orgánica (ácido sulfhídrico, monóxido de carbono, anhidro carbónico, amoníaco, etc.).</t>
  </si>
  <si>
    <t>Exposición de un trabajador/a a altas dosis de radiaciones no ionizantes (ultravioleta (UV), láser, infrarroja (IR), microondas, radiofrecuencias, campos de frecuencia extremadamente baja (ELF)), entendiendo dicha exposición como accidente.</t>
  </si>
  <si>
    <t>Exposición de un trabajador/a a altas dosis de radiaciones ionizantes (rayos x, rayos gamma), entendiendo dicha exposición como accidente.</t>
  </si>
  <si>
    <t>Ingesta de sustancias nocivas que puedan alterar la salud de un trabajador/a (alimentos en mal estado, venenos, sustancias químicas, etc.).</t>
  </si>
  <si>
    <t>Son aquellos riesgos de accidente que, a juicio del evaluador/a, no han sido descritos en ninguno de los ítems anteriores.</t>
  </si>
  <si>
    <t>Riesgo Higiénico</t>
  </si>
  <si>
    <r>
      <rPr>
        <sz val="8"/>
        <rFont val="Verdana"/>
        <family val="2"/>
      </rPr>
      <t>Permanencia en un ambiente de trabajo con presencia de partículas líquidas</t>
    </r>
    <r>
      <rPr>
        <sz val="8"/>
        <color theme="1"/>
        <rFont val="Verdana"/>
        <family val="2"/>
      </rPr>
      <t>.</t>
    </r>
  </si>
  <si>
    <t>Permanencia en un ambiente de trabajo a altas temperaturas, las cuales pueden generar un aumento de la temperatura corporal interna del trabajador/a sobre los 38°C.</t>
  </si>
  <si>
    <t>Permanencia en un ambiente de trabajo a bajas temperaturas, las cuales pueden generar una disminución de la temperatura corporal interna del trabajador/a bajo los 36°C.</t>
  </si>
  <si>
    <t>Inoculación de agentes biológicos (transmisión por sangre y fluidos) en un trabajador/a con la potencialidad de afectar la salud de éste, a través de pinchazos con agujas u objetos punzantes, cortes, salpicaduras, ingestión, etc.</t>
  </si>
  <si>
    <t>Exposición a agentes biológicos (virus, bacterias, parásitos, etc.) que pueden afectar la salud de una o un trabajador (enfermedades infecciosas y parasitarias agudas o crónicas) generadas por transmisión aérea, por gotas, por contacto o en forma hídrica.</t>
  </si>
  <si>
    <t>Trabajos en que se deban levantar, descender o transportar manualmente objetos de más de 3 kilos. Trabajos en que se deban empujar o arrastrar objetos utilizando 1 o 2 manos.</t>
  </si>
  <si>
    <t>Trabajo en posición bípeda permanente con escasa opción de alternancia postural (ej: temporeras/os, laboratistas, puestos en líneas de proceso, etc).</t>
  </si>
  <si>
    <t>Trabajo en posición sentado mantenido por períodos prolongados (ej: puestos administrativos, camioneros/as, aperador/a de maquinaria, conductores/as de locomoción pública, otros).</t>
  </si>
  <si>
    <t>Trabajo que implica flexionar (doblar) las rodillas al máximo y sostener esta posición durante tiempos prolongados (ej: mecánicos/as, electricistas, mucamas/os, etc.).</t>
  </si>
  <si>
    <t>Trabajo que implica apoyo (compresión) directa sobre las rodillas en forma sostenida o permanente (ej: mecánicos/as, albañil, instaladores de piso, etc.).</t>
  </si>
  <si>
    <t>Trabajos que implican estiramiento, extensión, flexión, elevación, rotación o cualquier otro movimiento de extremidades (superiores e inferiores) producto de la operación de elementos que se encuentran fuera del alcance funcional (ej: limpiador/a de vidrios, reponedor/a, carpinteros/as, andamineros/as, pintores/as, mucamas/os, otros).</t>
  </si>
  <si>
    <t>En esencia, se trata de la autonomía del trabajador/a (cuánto puede decidir sobre horarios, ritmo, métodos, variedad, iniciativa, calidad). Se puede equiparar a la dimensión "control" del modelo DCAS.</t>
  </si>
  <si>
    <t>No ha pasado nunca hasta la fecha.</t>
  </si>
  <si>
    <t>Improbable, casi imposible.</t>
  </si>
  <si>
    <t>Suceso repetitivo, el daño ocurrirá siempre o casi siempre.</t>
  </si>
  <si>
    <t>Daño material que no altera el funcionamiento, y bajo costo de reparación.</t>
  </si>
  <si>
    <t>Laceraciones, quemaduras, torceduras importantes, fracturas menores, dermatitis, dolores músculo-esqueléticos.</t>
  </si>
  <si>
    <t>Se requiere elaboración de instructivos/procedimientos, y actividades de capacitación antes de realizar o volver a realizar la tarea.</t>
  </si>
  <si>
    <t>Se requiere elaboración de instructivos/procedimientos, y actividades de capacitación antes de realizar o volver a realizar la tarea. Las medidas de control deben estar orientadas a eliminar, sustituir, y de ingeniería.</t>
  </si>
  <si>
    <t xml:space="preserve">El nivel de riesgo es tan alto que NO debe comenzar ni continuar el trabajo hasta que se reduzca el riesgo. Se requieren medidas inmediatas. </t>
  </si>
  <si>
    <t>Sustitución de la fuente o condiciones que originan el riesgo. Por ejemplo utilizar materiales de menor peligro o reducción de energía (menor velocidad, fuerza, amperaje, presión, temperatura, o ruido).</t>
  </si>
  <si>
    <t>AUTOEVALUACIÓN TRABAJO A DISTANCIA O TELETRABAJO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</si>
</sst>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2" x14ac:knownFonts="1">
    <font>
      <sz val="10"/>
      <color rgb="FF000000"/>
      <name val="Times New Roman"/>
    </font>
    <font>
      <sz val="10"/>
      <name val="Times New Roman"/>
      <family val="1"/>
    </font>
    <font>
      <sz val="8"/>
      <name val="Verdana"/>
      <family val="2"/>
    </font>
    <font>
      <sz val="10"/>
      <name val="Arial"/>
    </font>
    <font>
      <sz val="10"/>
      <name val="Calibri"/>
      <family val="2"/>
    </font>
    <font>
      <sz val="8"/>
      <name val="Arial"/>
      <family val="2"/>
    </font>
    <font>
      <b/>
      <sz val="10"/>
      <name val="Arial"/>
    </font>
    <font>
      <b/>
      <sz val="9"/>
      <name val="Arial"/>
      <family val="2"/>
    </font>
    <font>
      <sz val="9"/>
      <name val="Arial"/>
      <family val="2"/>
    </font>
    <font>
      <sz val="11"/>
      <color indexed="8"/>
      <name val="Calibri"/>
      <family val="2"/>
    </font>
    <font>
      <b/>
      <sz val="10"/>
      <name val="Calibri"/>
      <family val="2"/>
    </font>
    <font>
      <sz val="11"/>
      <name val="Calibri"/>
      <family val="2"/>
    </font>
    <font>
      <b/>
      <sz val="12"/>
      <color theme="1"/>
      <name val="Calibri"/>
      <family val="2"/>
      <scheme val="minor"/>
    </font>
    <font>
      <sz val="8"/>
      <color rgb="FF000000"/>
      <name val="Verdana"/>
      <family val="2"/>
    </font>
    <font>
      <b/>
      <sz val="8"/>
      <color rgb="FF000000"/>
      <name val="Verdana"/>
      <family val="2"/>
    </font>
    <font>
      <b/>
      <sz val="8"/>
      <color theme="1"/>
      <name val="Verdana"/>
      <family val="2"/>
    </font>
    <font>
      <sz val="8"/>
      <color theme="1"/>
      <name val="Verdana"/>
      <family val="2"/>
    </font>
    <font>
      <b/>
      <sz val="8"/>
      <color theme="0"/>
      <name val="Verdana"/>
      <family val="2"/>
    </font>
    <font>
      <b/>
      <sz val="12"/>
      <color rgb="FF000000"/>
      <name val="Verdana"/>
      <family val="2"/>
    </font>
    <font>
      <sz val="12"/>
      <color rgb="FF000000"/>
      <name val="Verdana"/>
      <family val="2"/>
    </font>
    <font>
      <sz val="12"/>
      <color rgb="FFFFFFFF"/>
      <name val="Verdana"/>
      <family val="2"/>
    </font>
    <font>
      <sz val="10"/>
      <color theme="1"/>
      <name val="Arial"/>
      <family val="2"/>
    </font>
    <font>
      <b/>
      <sz val="10"/>
      <color theme="0"/>
      <name val="Arial"/>
      <family val="2"/>
    </font>
    <font>
      <sz val="11"/>
      <color theme="0"/>
      <name val="Calibri"/>
      <family val="2"/>
      <scheme val="minor"/>
    </font>
    <font>
      <b/>
      <sz val="10"/>
      <color theme="0"/>
      <name val="Calibri"/>
      <family val="2"/>
      <scheme val="minor"/>
    </font>
    <font>
      <b/>
      <sz val="10"/>
      <color rgb="FF000000"/>
      <name val="Arial"/>
      <family val="2"/>
    </font>
    <font>
      <sz val="9"/>
      <color theme="1"/>
      <name val="Verdana"/>
      <family val="2"/>
    </font>
    <font>
      <sz val="10"/>
      <name val="Calibri"/>
      <family val="2"/>
      <scheme val="minor"/>
    </font>
    <font>
      <b/>
      <sz val="10"/>
      <color theme="1"/>
      <name val="Calibri"/>
      <family val="2"/>
    </font>
    <font>
      <b/>
      <sz val="10"/>
      <name val="Calibri"/>
      <family val="2"/>
      <scheme val="minor"/>
    </font>
    <font>
      <sz val="10"/>
      <color theme="1" tint="9.9978637043366805E-2"/>
      <name val="Calibri"/>
      <family val="2"/>
      <scheme val="minor"/>
    </font>
    <font>
      <sz val="10"/>
      <color theme="2" tint="-0.249977111117893"/>
      <name val="Calibri"/>
      <family val="2"/>
      <scheme val="minor"/>
    </font>
    <font>
      <sz val="11"/>
      <color theme="3" tint="0.39997558519241921"/>
      <name val="Calibri"/>
      <family val="2"/>
      <scheme val="minor"/>
    </font>
    <font>
      <strike/>
      <sz val="10"/>
      <color theme="1" tint="9.9978637043366805E-2"/>
      <name val="Calibri"/>
      <family val="2"/>
      <scheme val="minor"/>
    </font>
    <font>
      <sz val="10"/>
      <color rgb="FFFF0000"/>
      <name val="Calibri"/>
      <family val="2"/>
      <scheme val="minor"/>
    </font>
    <font>
      <sz val="9"/>
      <color theme="1"/>
      <name val="Calibri"/>
      <family val="2"/>
      <scheme val="minor"/>
    </font>
    <font>
      <sz val="12"/>
      <color rgb="FF000000"/>
      <name val="Courier New"/>
      <family val="3"/>
    </font>
    <font>
      <sz val="11"/>
      <color theme="1" tint="9.9978637043366805E-2"/>
      <name val="Calibri"/>
      <scheme val="minor"/>
    </font>
    <font>
      <sz val="11"/>
      <name val="Calibri"/>
      <family val="2"/>
      <scheme val="minor"/>
    </font>
    <font>
      <sz val="11"/>
      <color rgb="FF000000"/>
      <name val="Calibri"/>
      <scheme val="major"/>
    </font>
    <font>
      <b/>
      <sz val="16"/>
      <color theme="0"/>
      <name val="Calibri"/>
      <family val="2"/>
      <scheme val="minor"/>
    </font>
    <font>
      <b/>
      <sz val="14"/>
      <color theme="0"/>
      <name val="Calibri"/>
      <family val="2"/>
      <scheme val="minor"/>
    </font>
    <font>
      <b/>
      <sz val="10"/>
      <color rgb="FF000000"/>
      <name val="Verdana"/>
    </font>
    <font>
      <b/>
      <sz val="12"/>
      <color theme="1"/>
      <name val="Calibri"/>
      <family val="2"/>
    </font>
    <font>
      <b/>
      <u/>
      <sz val="10"/>
      <color rgb="FF1155CC"/>
      <name val="Times New Roman"/>
      <family val="1"/>
    </font>
    <font>
      <b/>
      <sz val="14"/>
      <color theme="0"/>
      <name val="Verdana"/>
      <family val="2"/>
    </font>
    <font>
      <b/>
      <sz val="12"/>
      <color rgb="FF000000"/>
      <name val="Arial"/>
      <family val="2"/>
    </font>
    <font>
      <sz val="10"/>
      <color theme="1"/>
      <name val="Calibri"/>
      <family val="2"/>
    </font>
    <font>
      <u/>
      <sz val="10"/>
      <color theme="11"/>
      <name val="Times New Roman"/>
    </font>
    <font>
      <sz val="11"/>
      <color rgb="FF000000"/>
      <name val="Calibri"/>
      <family val="2"/>
    </font>
    <font>
      <b/>
      <sz val="9"/>
      <color theme="1"/>
      <name val="Verdana"/>
      <family val="2"/>
    </font>
    <font>
      <sz val="9"/>
      <color rgb="FF000000"/>
      <name val="Verdana"/>
      <family val="2"/>
    </font>
  </fonts>
  <fills count="26">
    <fill>
      <patternFill patternType="none"/>
    </fill>
    <fill>
      <patternFill patternType="gray125"/>
    </fill>
    <fill>
      <patternFill patternType="solid">
        <fgColor rgb="FFD9D9D9"/>
        <bgColor rgb="FFD9D9D9"/>
      </patternFill>
    </fill>
    <fill>
      <patternFill patternType="solid">
        <fgColor rgb="FFC00000"/>
        <bgColor rgb="FFC00000"/>
      </patternFill>
    </fill>
    <fill>
      <patternFill patternType="solid">
        <fgColor rgb="FFD9D9D9"/>
        <bgColor indexed="64"/>
      </patternFill>
    </fill>
    <fill>
      <patternFill patternType="solid">
        <fgColor rgb="FF33CC33"/>
        <bgColor indexed="64"/>
      </patternFill>
    </fill>
    <fill>
      <patternFill patternType="solid">
        <fgColor rgb="FFFFFF00"/>
        <bgColor indexed="64"/>
      </patternFill>
    </fill>
    <fill>
      <patternFill patternType="solid">
        <fgColor rgb="FFFFCC00"/>
        <bgColor indexed="64"/>
      </patternFill>
    </fill>
    <fill>
      <patternFill patternType="solid">
        <fgColor rgb="FFFF9900"/>
        <bgColor indexed="64"/>
      </patternFill>
    </fill>
    <fill>
      <patternFill patternType="solid">
        <fgColor rgb="FFFF0000"/>
        <bgColor indexed="64"/>
      </patternFill>
    </fill>
    <fill>
      <patternFill patternType="solid">
        <fgColor rgb="FF8FBE00"/>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79998168889431442"/>
        <bgColor rgb="FFD9D9D9"/>
      </patternFill>
    </fill>
    <fill>
      <patternFill patternType="solid">
        <fgColor theme="8" tint="0.39997558519241921"/>
        <bgColor indexed="64"/>
      </patternFill>
    </fill>
    <fill>
      <patternFill patternType="solid">
        <fgColor theme="8" tint="0.39997558519241921"/>
        <bgColor rgb="FFD9D9D9"/>
      </patternFill>
    </fill>
    <fill>
      <patternFill patternType="solid">
        <fgColor rgb="FFFFFF00"/>
        <bgColor rgb="FFD9D9D9"/>
      </patternFill>
    </fill>
    <fill>
      <patternFill patternType="solid">
        <fgColor rgb="FFC00000"/>
        <bgColor indexed="64"/>
      </patternFill>
    </fill>
    <fill>
      <patternFill patternType="solid">
        <fgColor theme="9" tint="-0.249977111117893"/>
        <bgColor rgb="FFD9D9D9"/>
      </patternFill>
    </fill>
    <fill>
      <patternFill patternType="solid">
        <fgColor rgb="FFCCFFCC"/>
        <bgColor indexed="64"/>
      </patternFill>
    </fill>
    <fill>
      <patternFill patternType="solid">
        <fgColor theme="8"/>
        <bgColor indexed="64"/>
      </patternFill>
    </fill>
    <fill>
      <patternFill patternType="solid">
        <fgColor rgb="FF0070C0"/>
        <bgColor indexed="64"/>
      </patternFill>
    </fill>
  </fills>
  <borders count="108">
    <border>
      <left/>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thin">
        <color auto="1"/>
      </top>
      <bottom/>
      <diagonal/>
    </border>
    <border>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rgb="FF92D050"/>
      </top>
      <bottom style="thin">
        <color rgb="FF92D050"/>
      </bottom>
      <diagonal/>
    </border>
    <border>
      <left style="medium">
        <color auto="1"/>
      </left>
      <right style="thin">
        <color rgb="FF92D050"/>
      </right>
      <top style="thin">
        <color rgb="FF92D050"/>
      </top>
      <bottom style="medium">
        <color auto="1"/>
      </bottom>
      <diagonal/>
    </border>
    <border>
      <left/>
      <right/>
      <top style="thin">
        <color rgb="FF92D050"/>
      </top>
      <bottom style="medium">
        <color auto="1"/>
      </bottom>
      <diagonal/>
    </border>
    <border>
      <left style="thin">
        <color rgb="FF92D050"/>
      </left>
      <right style="thin">
        <color rgb="FF92D050"/>
      </right>
      <top style="thin">
        <color rgb="FF92D050"/>
      </top>
      <bottom style="medium">
        <color auto="1"/>
      </bottom>
      <diagonal/>
    </border>
    <border>
      <left style="medium">
        <color auto="1"/>
      </left>
      <right style="thin">
        <color rgb="FF92D050"/>
      </right>
      <top style="medium">
        <color auto="1"/>
      </top>
      <bottom style="medium">
        <color auto="1"/>
      </bottom>
      <diagonal/>
    </border>
    <border>
      <left style="medium">
        <color auto="1"/>
      </left>
      <right style="thin">
        <color rgb="FF92D050"/>
      </right>
      <top style="medium">
        <color auto="1"/>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auto="1"/>
      </left>
      <right style="thin">
        <color auto="1"/>
      </right>
      <top style="thin">
        <color rgb="FF000000"/>
      </top>
      <bottom/>
      <diagonal/>
    </border>
    <border>
      <left style="thin">
        <color rgb="FF000000"/>
      </left>
      <right/>
      <top style="thin">
        <color rgb="FF000000"/>
      </top>
      <bottom style="thin">
        <color rgb="FF000000"/>
      </bottom>
      <diagonal/>
    </border>
    <border>
      <left style="thin">
        <color auto="1"/>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rgb="FF000000"/>
      </left>
      <right style="thin">
        <color rgb="FF000000"/>
      </right>
      <top/>
      <bottom/>
      <diagonal/>
    </border>
    <border>
      <left style="thin">
        <color rgb="FF000000"/>
      </left>
      <right style="thin">
        <color rgb="FF000000"/>
      </right>
      <top/>
      <bottom style="medium">
        <color auto="1"/>
      </bottom>
      <diagonal/>
    </border>
    <border>
      <left/>
      <right/>
      <top style="thin">
        <color rgb="FF000000"/>
      </top>
      <bottom style="medium">
        <color auto="1"/>
      </bottom>
      <diagonal/>
    </border>
    <border>
      <left/>
      <right/>
      <top/>
      <bottom style="thin">
        <color rgb="FF000000"/>
      </bottom>
      <diagonal/>
    </border>
    <border>
      <left style="thin">
        <color rgb="FF000000"/>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rgb="FF000000"/>
      </left>
      <right style="medium">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92D050"/>
      </top>
      <bottom/>
      <diagonal/>
    </border>
    <border>
      <left/>
      <right style="medium">
        <color auto="1"/>
      </right>
      <top style="thin">
        <color rgb="FF92D050"/>
      </top>
      <bottom style="thin">
        <color rgb="FF92D050"/>
      </bottom>
      <diagonal/>
    </border>
    <border>
      <left/>
      <right style="thin">
        <color rgb="FF000000"/>
      </right>
      <top/>
      <bottom style="medium">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s>
  <cellStyleXfs count="2">
    <xf numFmtId="0" fontId="0" fillId="0" borderId="0"/>
    <xf numFmtId="0" fontId="48" fillId="0" borderId="0" applyNumberFormat="0" applyFill="0" applyBorder="0" applyAlignment="0" applyProtection="0"/>
  </cellStyleXfs>
  <cellXfs count="446">
    <xf numFmtId="0" fontId="0" fillId="0" borderId="0" xfId="0" applyFont="1" applyAlignment="1">
      <alignment horizontal="left" vertical="top"/>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16" fillId="0" borderId="48" xfId="0" applyFont="1" applyBorder="1" applyAlignment="1">
      <alignment horizontal="center" vertical="center" wrapText="1"/>
    </xf>
    <xf numFmtId="0" fontId="16" fillId="0" borderId="48" xfId="0" applyFont="1" applyBorder="1" applyAlignment="1">
      <alignment horizontal="center" vertical="center" wrapText="1"/>
    </xf>
    <xf numFmtId="0" fontId="0" fillId="0" borderId="0" xfId="0" applyFont="1" applyAlignment="1">
      <alignment horizontal="center" vertical="center"/>
    </xf>
    <xf numFmtId="0" fontId="17" fillId="3" borderId="48" xfId="0" applyFont="1" applyFill="1" applyBorder="1" applyAlignment="1">
      <alignment horizontal="center" vertical="center" wrapText="1"/>
    </xf>
    <xf numFmtId="0" fontId="0" fillId="0" borderId="48" xfId="0" applyFont="1" applyBorder="1" applyAlignment="1">
      <alignment horizontal="center" vertical="center" wrapText="1"/>
    </xf>
    <xf numFmtId="0" fontId="13" fillId="0" borderId="0" xfId="0" applyFont="1" applyAlignment="1">
      <alignment horizontal="left" vertical="top"/>
    </xf>
    <xf numFmtId="0" fontId="13" fillId="0" borderId="0" xfId="0" applyFont="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52" xfId="0" applyFont="1" applyFill="1" applyBorder="1" applyAlignment="1">
      <alignment horizontal="left" vertical="center" wrapText="1"/>
    </xf>
    <xf numFmtId="0" fontId="19" fillId="6" borderId="51"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9" fillId="6" borderId="52" xfId="0" applyFont="1" applyFill="1" applyBorder="1" applyAlignment="1">
      <alignment horizontal="left" vertical="center" wrapText="1"/>
    </xf>
    <xf numFmtId="0" fontId="19" fillId="7" borderId="51" xfId="0" applyFont="1" applyFill="1" applyBorder="1" applyAlignment="1">
      <alignment horizontal="center" vertical="center" wrapText="1"/>
    </xf>
    <xf numFmtId="0" fontId="19" fillId="7" borderId="52" xfId="0" applyFont="1" applyFill="1" applyBorder="1" applyAlignment="1">
      <alignment horizontal="center" vertical="center" wrapText="1"/>
    </xf>
    <xf numFmtId="0" fontId="19" fillId="7" borderId="52" xfId="0" applyFont="1" applyFill="1" applyBorder="1" applyAlignment="1">
      <alignment horizontal="left" vertical="center" wrapText="1"/>
    </xf>
    <xf numFmtId="0" fontId="19" fillId="8" borderId="51" xfId="0" applyFont="1" applyFill="1" applyBorder="1" applyAlignment="1">
      <alignment horizontal="center" vertical="center" wrapText="1"/>
    </xf>
    <xf numFmtId="0" fontId="19" fillId="8" borderId="52" xfId="0" applyFont="1" applyFill="1" applyBorder="1" applyAlignment="1">
      <alignment horizontal="center" vertical="center" wrapText="1"/>
    </xf>
    <xf numFmtId="0" fontId="19" fillId="8" borderId="52" xfId="0" applyFont="1" applyFill="1" applyBorder="1" applyAlignment="1">
      <alignment horizontal="left" vertical="center" wrapText="1"/>
    </xf>
    <xf numFmtId="0" fontId="20" fillId="9" borderId="51" xfId="0" applyFont="1" applyFill="1" applyBorder="1" applyAlignment="1">
      <alignment horizontal="center" vertical="center" wrapText="1"/>
    </xf>
    <xf numFmtId="0" fontId="20" fillId="9" borderId="52" xfId="0" applyFont="1" applyFill="1" applyBorder="1" applyAlignment="1">
      <alignment horizontal="center" vertical="center" wrapText="1"/>
    </xf>
    <xf numFmtId="0" fontId="20" fillId="9" borderId="52" xfId="0" applyFont="1" applyFill="1" applyBorder="1" applyAlignment="1">
      <alignment horizontal="justify" vertical="center" wrapText="1"/>
    </xf>
    <xf numFmtId="0" fontId="19" fillId="0" borderId="0" xfId="0" applyFont="1" applyAlignment="1">
      <alignment horizontal="left" vertical="top"/>
    </xf>
    <xf numFmtId="0" fontId="0" fillId="0" borderId="0" xfId="0" applyFont="1" applyAlignment="1">
      <alignment horizontal="left" vertical="top"/>
    </xf>
    <xf numFmtId="0" fontId="14"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Font="1" applyAlignment="1">
      <alignment horizontal="left" vertical="top"/>
    </xf>
    <xf numFmtId="0" fontId="3" fillId="0" borderId="0" xfId="0" applyFont="1"/>
    <xf numFmtId="0" fontId="3" fillId="0" borderId="0" xfId="0" applyFont="1" applyAlignment="1">
      <alignment wrapText="1"/>
    </xf>
    <xf numFmtId="0" fontId="3" fillId="0" borderId="0" xfId="0" applyFont="1" applyAlignment="1">
      <alignment horizontal="left" vertical="center" wrapText="1"/>
    </xf>
    <xf numFmtId="0" fontId="21" fillId="0" borderId="0" xfId="0" applyFont="1"/>
    <xf numFmtId="0" fontId="3" fillId="0" borderId="0" xfId="0" applyFont="1" applyBorder="1"/>
    <xf numFmtId="0" fontId="3" fillId="0" borderId="0" xfId="0" applyFont="1" applyFill="1" applyBorder="1"/>
    <xf numFmtId="0" fontId="22" fillId="0" borderId="0" xfId="0" applyFont="1" applyFill="1" applyBorder="1" applyAlignment="1">
      <alignment horizontal="center"/>
    </xf>
    <xf numFmtId="0" fontId="6" fillId="0" borderId="0" xfId="0" applyFont="1" applyBorder="1" applyAlignment="1">
      <alignment horizontal="center"/>
    </xf>
    <xf numFmtId="0" fontId="3" fillId="0" borderId="0" xfId="0" applyFont="1" applyFill="1" applyBorder="1" applyAlignment="1">
      <alignment horizontal="center"/>
    </xf>
    <xf numFmtId="0" fontId="5" fillId="0" borderId="0" xfId="0" applyFont="1" applyBorder="1" applyAlignment="1">
      <alignment horizontal="right"/>
    </xf>
    <xf numFmtId="0" fontId="5" fillId="0" borderId="0" xfId="0" applyFont="1"/>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0" fillId="0" borderId="0" xfId="0"/>
    <xf numFmtId="0" fontId="23" fillId="10" borderId="53" xfId="0" applyFont="1" applyFill="1" applyBorder="1"/>
    <xf numFmtId="0" fontId="22" fillId="10" borderId="54" xfId="0" applyFont="1" applyFill="1" applyBorder="1" applyAlignment="1">
      <alignment horizontal="left"/>
    </xf>
    <xf numFmtId="0" fontId="24" fillId="10" borderId="53" xfId="0" applyFont="1" applyFill="1" applyBorder="1"/>
    <xf numFmtId="0" fontId="25" fillId="0" borderId="55" xfId="0" applyFont="1" applyBorder="1" applyAlignment="1">
      <alignment horizontal="center"/>
    </xf>
    <xf numFmtId="0" fontId="22" fillId="10" borderId="54" xfId="0" applyFont="1" applyFill="1" applyBorder="1" applyAlignment="1">
      <alignment horizontal="center"/>
    </xf>
    <xf numFmtId="0" fontId="26" fillId="0" borderId="1" xfId="0" applyFont="1" applyBorder="1"/>
    <xf numFmtId="0" fontId="24" fillId="10" borderId="56" xfId="0" applyFont="1" applyFill="1" applyBorder="1"/>
    <xf numFmtId="0" fontId="25" fillId="0" borderId="57" xfId="0" applyFont="1" applyBorder="1" applyAlignment="1">
      <alignment horizontal="center"/>
    </xf>
    <xf numFmtId="0" fontId="22" fillId="10" borderId="58" xfId="0" applyFont="1" applyFill="1" applyBorder="1" applyAlignment="1">
      <alignment horizontal="center"/>
    </xf>
    <xf numFmtId="0" fontId="22" fillId="10" borderId="58" xfId="0" applyFont="1" applyFill="1" applyBorder="1" applyAlignment="1">
      <alignment horizontal="left"/>
    </xf>
    <xf numFmtId="0" fontId="26" fillId="0" borderId="2" xfId="0" applyFont="1" applyBorder="1"/>
    <xf numFmtId="0" fontId="24" fillId="10" borderId="59" xfId="0" applyFont="1" applyFill="1" applyBorder="1" applyAlignment="1">
      <alignment horizontal="center" vertical="center"/>
    </xf>
    <xf numFmtId="0" fontId="24" fillId="10" borderId="3" xfId="0" applyFont="1" applyFill="1" applyBorder="1" applyAlignment="1">
      <alignment horizontal="center" vertical="center"/>
    </xf>
    <xf numFmtId="0" fontId="24" fillId="10" borderId="4" xfId="0" applyFont="1" applyFill="1" applyBorder="1" applyAlignment="1">
      <alignment horizontal="center" vertical="center"/>
    </xf>
    <xf numFmtId="0" fontId="22" fillId="10" borderId="5" xfId="0" applyFont="1"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6" xfId="0" applyNumberFormat="1" applyBorder="1" applyAlignment="1">
      <alignment vertical="center" wrapText="1"/>
    </xf>
    <xf numFmtId="0" fontId="12" fillId="0" borderId="6"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wrapText="1"/>
    </xf>
    <xf numFmtId="0" fontId="0" fillId="0" borderId="7" xfId="0" applyNumberFormat="1" applyBorder="1"/>
    <xf numFmtId="0" fontId="0" fillId="0" borderId="7" xfId="0" applyBorder="1"/>
    <xf numFmtId="0" fontId="12" fillId="0" borderId="7" xfId="0" applyFont="1" applyBorder="1" applyAlignment="1">
      <alignment horizontal="center" vertical="center"/>
    </xf>
    <xf numFmtId="0" fontId="0" fillId="0" borderId="6" xfId="0" applyBorder="1"/>
    <xf numFmtId="0" fontId="27" fillId="0" borderId="0" xfId="0" applyFont="1" applyBorder="1" applyAlignment="1"/>
    <xf numFmtId="0" fontId="3" fillId="0" borderId="0" xfId="0" applyFont="1" applyBorder="1" applyAlignment="1"/>
    <xf numFmtId="0" fontId="4" fillId="0" borderId="0" xfId="0" applyFont="1" applyBorder="1" applyAlignment="1"/>
    <xf numFmtId="0" fontId="5" fillId="0" borderId="0" xfId="0" applyFont="1" applyBorder="1" applyAlignment="1">
      <alignment vertical="center"/>
    </xf>
    <xf numFmtId="0" fontId="0" fillId="0" borderId="0" xfId="0" applyFont="1" applyAlignment="1">
      <alignment horizontal="left" vertical="top"/>
    </xf>
    <xf numFmtId="0" fontId="0" fillId="0" borderId="0" xfId="0" applyAlignment="1">
      <alignment horizontal="center"/>
    </xf>
    <xf numFmtId="0" fontId="3" fillId="0" borderId="0" xfId="0" applyFont="1" applyBorder="1" applyAlignment="1">
      <alignment horizontal="center"/>
    </xf>
    <xf numFmtId="0" fontId="29" fillId="12" borderId="60" xfId="0" applyFont="1" applyFill="1" applyBorder="1" applyAlignment="1">
      <alignment horizontal="center" vertical="center"/>
    </xf>
    <xf numFmtId="0" fontId="29" fillId="12" borderId="60" xfId="0" applyFont="1" applyFill="1" applyBorder="1" applyAlignment="1">
      <alignment horizontal="center" vertical="center" wrapText="1"/>
    </xf>
    <xf numFmtId="0" fontId="28" fillId="11" borderId="0" xfId="0" applyFont="1" applyFill="1" applyBorder="1" applyAlignment="1">
      <alignment vertical="center" wrapText="1"/>
    </xf>
    <xf numFmtId="0" fontId="28" fillId="11" borderId="11" xfId="0" applyFont="1" applyFill="1" applyBorder="1" applyAlignment="1">
      <alignment vertical="center" wrapText="1"/>
    </xf>
    <xf numFmtId="0" fontId="30" fillId="0" borderId="7" xfId="0" applyFont="1" applyFill="1" applyBorder="1" applyAlignment="1">
      <alignment horizontal="left" vertical="center" wrapText="1" indent="1"/>
    </xf>
    <xf numFmtId="0" fontId="0" fillId="0" borderId="0" xfId="0" applyAlignment="1">
      <alignment horizontal="left" vertical="center" indent="1"/>
    </xf>
    <xf numFmtId="0" fontId="31" fillId="0" borderId="7" xfId="0" applyFont="1" applyBorder="1" applyAlignment="1">
      <alignment horizontal="left" vertical="center" wrapText="1" indent="1"/>
    </xf>
    <xf numFmtId="0" fontId="32" fillId="0" borderId="0" xfId="0" applyFont="1" applyAlignment="1">
      <alignment horizontal="left" vertical="center" indent="1"/>
    </xf>
    <xf numFmtId="0" fontId="33" fillId="0" borderId="7"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27" fillId="0" borderId="7" xfId="0" applyFont="1" applyBorder="1" applyAlignment="1">
      <alignment horizontal="left" vertical="top" wrapText="1" indent="1"/>
    </xf>
    <xf numFmtId="0" fontId="35" fillId="0" borderId="0" xfId="0" applyFont="1" applyBorder="1" applyAlignment="1">
      <alignment horizontal="left"/>
    </xf>
    <xf numFmtId="0" fontId="0" fillId="0" borderId="0" xfId="0" applyAlignment="1"/>
    <xf numFmtId="0" fontId="0" fillId="0" borderId="0" xfId="0" applyAlignment="1">
      <alignment horizontal="left" indent="1"/>
    </xf>
    <xf numFmtId="0" fontId="36" fillId="0" borderId="0" xfId="0" applyFont="1" applyAlignment="1">
      <alignment wrapText="1"/>
    </xf>
    <xf numFmtId="0" fontId="24" fillId="13" borderId="61" xfId="0" applyFont="1" applyFill="1" applyBorder="1" applyAlignment="1">
      <alignment horizontal="center" vertical="center" wrapText="1"/>
    </xf>
    <xf numFmtId="0" fontId="24" fillId="13" borderId="62" xfId="0" applyFont="1" applyFill="1" applyBorder="1" applyAlignment="1">
      <alignment horizontal="center" vertical="center" wrapText="1"/>
    </xf>
    <xf numFmtId="0" fontId="37" fillId="0" borderId="7" xfId="0" applyNumberFormat="1" applyFont="1" applyFill="1" applyBorder="1" applyAlignment="1">
      <alignment horizontal="left" vertical="center" wrapText="1" indent="1"/>
    </xf>
    <xf numFmtId="0" fontId="38" fillId="0" borderId="7" xfId="0" applyNumberFormat="1" applyFont="1" applyFill="1" applyBorder="1" applyAlignment="1">
      <alignment horizontal="left" vertical="center" wrapText="1" indent="1"/>
    </xf>
    <xf numFmtId="164" fontId="13" fillId="0" borderId="65" xfId="0" applyNumberFormat="1" applyFont="1" applyFill="1" applyBorder="1" applyAlignment="1">
      <alignment horizontal="center" vertical="center" wrapText="1"/>
    </xf>
    <xf numFmtId="164" fontId="13" fillId="0" borderId="16" xfId="0" applyNumberFormat="1"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15" fillId="15" borderId="68" xfId="0" applyFont="1" applyFill="1" applyBorder="1" applyAlignment="1">
      <alignment horizontal="center" vertical="center" wrapText="1"/>
    </xf>
    <xf numFmtId="0" fontId="14" fillId="15" borderId="9" xfId="0" applyFont="1" applyFill="1" applyBorder="1" applyAlignment="1">
      <alignment horizontal="center" vertical="center" wrapText="1"/>
    </xf>
    <xf numFmtId="0" fontId="38" fillId="16" borderId="7" xfId="0" applyNumberFormat="1" applyFont="1" applyFill="1" applyBorder="1" applyAlignment="1">
      <alignment horizontal="left" vertical="center" wrapText="1" indent="1"/>
    </xf>
    <xf numFmtId="0" fontId="38" fillId="16" borderId="7" xfId="0" applyFont="1" applyFill="1" applyBorder="1" applyAlignment="1">
      <alignment horizontal="left" vertical="center" wrapText="1" indent="1"/>
    </xf>
    <xf numFmtId="0" fontId="38" fillId="16" borderId="0" xfId="0" applyFont="1" applyFill="1" applyBorder="1" applyAlignment="1">
      <alignment horizontal="left" vertical="center" wrapText="1" indent="1"/>
    </xf>
    <xf numFmtId="0" fontId="38" fillId="16" borderId="7" xfId="0" applyFont="1" applyFill="1" applyBorder="1" applyAlignment="1">
      <alignment horizontal="left" wrapText="1" indent="1"/>
    </xf>
    <xf numFmtId="0" fontId="13" fillId="16" borderId="7" xfId="0" applyFont="1" applyFill="1" applyBorder="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xf>
    <xf numFmtId="0" fontId="13" fillId="0" borderId="1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1" xfId="0" applyFont="1" applyFill="1" applyBorder="1" applyAlignment="1">
      <alignment horizontal="center" vertical="center" wrapText="1"/>
    </xf>
    <xf numFmtId="164" fontId="13" fillId="0" borderId="72" xfId="0" applyNumberFormat="1"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6" xfId="0" applyFont="1" applyFill="1" applyBorder="1" applyAlignment="1">
      <alignment vertical="center" wrapText="1"/>
    </xf>
    <xf numFmtId="0" fontId="13" fillId="0" borderId="45" xfId="0" applyFont="1" applyBorder="1" applyAlignment="1">
      <alignment horizontal="left" vertical="center"/>
    </xf>
    <xf numFmtId="0" fontId="13" fillId="0" borderId="46" xfId="0" applyFont="1" applyBorder="1" applyAlignment="1">
      <alignment horizontal="center" vertical="center"/>
    </xf>
    <xf numFmtId="0" fontId="13" fillId="0" borderId="46" xfId="0" applyFont="1" applyBorder="1" applyAlignment="1">
      <alignment vertical="center" wrapText="1"/>
    </xf>
    <xf numFmtId="0" fontId="13" fillId="16" borderId="46" xfId="0" applyFont="1" applyFill="1" applyBorder="1" applyAlignment="1">
      <alignment vertical="center" wrapText="1"/>
    </xf>
    <xf numFmtId="0" fontId="13" fillId="0" borderId="46" xfId="0" applyFont="1" applyBorder="1" applyAlignment="1">
      <alignment horizontal="left" vertical="center" wrapText="1"/>
    </xf>
    <xf numFmtId="0" fontId="13" fillId="0" borderId="46" xfId="0" applyFont="1" applyBorder="1" applyAlignment="1">
      <alignment horizontal="left" vertical="top"/>
    </xf>
    <xf numFmtId="0" fontId="0" fillId="0" borderId="7" xfId="0" applyFont="1" applyBorder="1" applyAlignment="1">
      <alignment horizontal="left" vertical="top"/>
    </xf>
    <xf numFmtId="0" fontId="13" fillId="0" borderId="39" xfId="0" applyFont="1" applyFill="1" applyBorder="1" applyAlignment="1">
      <alignment horizontal="center" vertical="center" wrapText="1"/>
    </xf>
    <xf numFmtId="0" fontId="0" fillId="0" borderId="4" xfId="0" applyFont="1" applyBorder="1" applyAlignment="1">
      <alignment horizontal="left" vertical="top"/>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13" fillId="6" borderId="8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24" borderId="0" xfId="0" applyFont="1" applyFill="1" applyBorder="1" applyAlignment="1">
      <alignment horizontal="center" vertical="center" wrapText="1"/>
    </xf>
    <xf numFmtId="0" fontId="13" fillId="24" borderId="7" xfId="0" applyFont="1" applyFill="1" applyBorder="1" applyAlignment="1">
      <alignment horizontal="center" vertical="center" wrapText="1"/>
    </xf>
    <xf numFmtId="0" fontId="13" fillId="24" borderId="39" xfId="0" applyFont="1" applyFill="1" applyBorder="1" applyAlignment="1">
      <alignment horizontal="center" vertical="center" wrapText="1"/>
    </xf>
    <xf numFmtId="0" fontId="13" fillId="11" borderId="69" xfId="0" applyFont="1" applyFill="1" applyBorder="1" applyAlignment="1">
      <alignment horizontal="center" vertical="center" wrapText="1"/>
    </xf>
    <xf numFmtId="0" fontId="16" fillId="25" borderId="7"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wrapText="1"/>
    </xf>
    <xf numFmtId="0" fontId="29" fillId="12" borderId="3" xfId="0" applyFont="1" applyFill="1" applyBorder="1" applyAlignment="1">
      <alignment horizontal="center" vertical="center" wrapText="1"/>
    </xf>
    <xf numFmtId="0" fontId="29" fillId="12" borderId="10" xfId="0" applyFont="1" applyFill="1" applyBorder="1" applyAlignment="1">
      <alignment horizontal="center" vertical="center" wrapText="1"/>
    </xf>
    <xf numFmtId="0" fontId="13" fillId="0" borderId="91" xfId="0" applyFont="1" applyFill="1" applyBorder="1" applyAlignment="1">
      <alignment horizontal="center" vertical="center" wrapText="1"/>
    </xf>
    <xf numFmtId="0" fontId="28" fillId="11" borderId="0" xfId="0" applyFont="1" applyFill="1" applyBorder="1" applyAlignment="1">
      <alignment vertical="center"/>
    </xf>
    <xf numFmtId="0" fontId="47" fillId="11" borderId="0" xfId="0" applyFont="1" applyFill="1" applyBorder="1" applyAlignment="1">
      <alignment vertical="center"/>
    </xf>
    <xf numFmtId="0" fontId="0" fillId="0" borderId="18" xfId="0" applyFont="1" applyBorder="1" applyAlignment="1">
      <alignment horizontal="left" vertical="top"/>
    </xf>
    <xf numFmtId="0" fontId="0" fillId="0" borderId="19" xfId="0" applyFont="1" applyBorder="1" applyAlignment="1">
      <alignment horizontal="left" vertical="top"/>
    </xf>
    <xf numFmtId="0" fontId="13" fillId="0" borderId="99" xfId="0" applyFont="1" applyBorder="1" applyAlignment="1">
      <alignment vertical="center" wrapText="1"/>
    </xf>
    <xf numFmtId="0" fontId="13" fillId="16" borderId="99" xfId="0" applyFont="1" applyFill="1" applyBorder="1" applyAlignment="1">
      <alignment vertical="center" wrapText="1"/>
    </xf>
    <xf numFmtId="0" fontId="0" fillId="0" borderId="98" xfId="0" applyFont="1" applyBorder="1" applyAlignment="1">
      <alignment horizontal="left" vertical="top"/>
    </xf>
    <xf numFmtId="0" fontId="40" fillId="13" borderId="74"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75" xfId="0" applyFont="1" applyFill="1" applyBorder="1" applyAlignment="1">
      <alignment horizontal="center" vertical="center" wrapText="1"/>
    </xf>
    <xf numFmtId="0" fontId="35" fillId="0" borderId="24" xfId="0" applyFont="1" applyBorder="1" applyAlignment="1">
      <alignment horizontal="left"/>
    </xf>
    <xf numFmtId="0" fontId="41" fillId="13" borderId="62" xfId="0" applyFont="1" applyFill="1" applyBorder="1" applyAlignment="1">
      <alignment horizontal="center" vertical="center" wrapText="1"/>
    </xf>
    <xf numFmtId="0" fontId="41" fillId="13" borderId="0" xfId="0" applyFont="1" applyFill="1" applyBorder="1" applyAlignment="1">
      <alignment horizontal="center" vertical="center" wrapText="1"/>
    </xf>
    <xf numFmtId="0" fontId="41" fillId="13" borderId="76" xfId="0" applyFont="1" applyFill="1" applyBorder="1" applyAlignment="1">
      <alignment horizontal="center" vertical="center" wrapText="1"/>
    </xf>
    <xf numFmtId="0" fontId="39" fillId="0" borderId="0" xfId="0" applyFont="1" applyBorder="1" applyAlignment="1">
      <alignment horizontal="left"/>
    </xf>
    <xf numFmtId="0" fontId="49" fillId="0" borderId="0" xfId="0" applyFont="1" applyBorder="1" applyAlignment="1">
      <alignment horizontal="left"/>
    </xf>
    <xf numFmtId="0" fontId="10" fillId="14" borderId="7" xfId="0" applyFont="1" applyFill="1" applyBorder="1" applyAlignment="1">
      <alignment horizontal="center"/>
    </xf>
    <xf numFmtId="0" fontId="10" fillId="14" borderId="14" xfId="0" applyFont="1" applyFill="1" applyBorder="1" applyAlignment="1">
      <alignment horizontal="center"/>
    </xf>
    <xf numFmtId="0" fontId="29" fillId="14" borderId="7" xfId="0" applyFont="1" applyFill="1" applyBorder="1" applyAlignment="1">
      <alignment horizontal="center"/>
    </xf>
    <xf numFmtId="0" fontId="29" fillId="14" borderId="14" xfId="0" applyFont="1" applyFill="1" applyBorder="1" applyAlignment="1">
      <alignment horizontal="center"/>
    </xf>
    <xf numFmtId="0" fontId="28" fillId="11" borderId="10" xfId="0" applyFont="1" applyFill="1" applyBorder="1" applyAlignment="1">
      <alignment horizontal="left" vertical="center" wrapText="1"/>
    </xf>
    <xf numFmtId="0" fontId="28" fillId="11" borderId="8" xfId="0" applyFont="1" applyFill="1" applyBorder="1" applyAlignment="1">
      <alignment horizontal="left" vertical="center" wrapText="1"/>
    </xf>
    <xf numFmtId="0" fontId="28" fillId="11" borderId="25" xfId="0" applyFont="1" applyFill="1" applyBorder="1" applyAlignment="1">
      <alignment horizontal="left" vertical="center" wrapText="1"/>
    </xf>
    <xf numFmtId="0" fontId="28" fillId="11" borderId="26" xfId="0" applyFont="1" applyFill="1" applyBorder="1" applyAlignment="1">
      <alignment horizontal="left" vertical="center" wrapText="1"/>
    </xf>
    <xf numFmtId="0" fontId="28" fillId="11" borderId="0" xfId="0" applyFont="1" applyFill="1" applyBorder="1" applyAlignment="1">
      <alignment horizontal="left" vertical="center" wrapText="1"/>
    </xf>
    <xf numFmtId="0" fontId="28" fillId="11" borderId="1" xfId="0" applyFont="1" applyFill="1" applyBorder="1" applyAlignment="1">
      <alignment horizontal="left" vertical="center" wrapText="1"/>
    </xf>
    <xf numFmtId="0" fontId="28" fillId="11" borderId="27" xfId="0" applyFont="1" applyFill="1" applyBorder="1" applyAlignment="1">
      <alignment horizontal="left" vertical="center" wrapText="1"/>
    </xf>
    <xf numFmtId="0" fontId="28" fillId="11" borderId="9" xfId="0" applyFont="1" applyFill="1" applyBorder="1" applyAlignment="1">
      <alignment horizontal="left" vertical="center" wrapText="1"/>
    </xf>
    <xf numFmtId="0" fontId="28" fillId="11" borderId="2" xfId="0" applyFont="1" applyFill="1" applyBorder="1" applyAlignment="1">
      <alignment horizontal="left" vertical="center" wrapText="1"/>
    </xf>
    <xf numFmtId="0" fontId="29" fillId="14" borderId="96" xfId="0" applyFont="1" applyFill="1" applyBorder="1" applyAlignment="1">
      <alignment horizontal="center"/>
    </xf>
    <xf numFmtId="0" fontId="29" fillId="14" borderId="13" xfId="0" applyFont="1" applyFill="1" applyBorder="1" applyAlignment="1">
      <alignment horizontal="center"/>
    </xf>
    <xf numFmtId="0" fontId="29" fillId="14" borderId="97" xfId="0" applyFont="1" applyFill="1" applyBorder="1" applyAlignment="1">
      <alignment horizontal="left"/>
    </xf>
    <xf numFmtId="0" fontId="29" fillId="14" borderId="20" xfId="0" applyFont="1" applyFill="1" applyBorder="1" applyAlignment="1">
      <alignment horizontal="left"/>
    </xf>
    <xf numFmtId="0" fontId="13" fillId="0" borderId="16"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20" xfId="0" applyFont="1" applyBorder="1" applyAlignment="1">
      <alignment horizontal="center" vertical="center" wrapText="1"/>
    </xf>
    <xf numFmtId="0" fontId="3" fillId="0" borderId="10"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1" xfId="0" applyFont="1" applyBorder="1" applyAlignment="1">
      <alignment horizontal="center"/>
    </xf>
    <xf numFmtId="0" fontId="3" fillId="0" borderId="27" xfId="0" applyFont="1" applyBorder="1" applyAlignment="1">
      <alignment horizontal="center"/>
    </xf>
    <xf numFmtId="0" fontId="3" fillId="0" borderId="2" xfId="0" applyFont="1" applyBorder="1" applyAlignment="1">
      <alignment horizontal="center"/>
    </xf>
    <xf numFmtId="0" fontId="28" fillId="11" borderId="28" xfId="0" applyFont="1" applyFill="1" applyBorder="1" applyAlignment="1">
      <alignment horizontal="left" vertical="center" wrapText="1"/>
    </xf>
    <xf numFmtId="0" fontId="28" fillId="11" borderId="40" xfId="0" applyFont="1" applyFill="1" applyBorder="1" applyAlignment="1">
      <alignment horizontal="left" vertical="center" wrapText="1"/>
    </xf>
    <xf numFmtId="0" fontId="28" fillId="11" borderId="93" xfId="0" applyFont="1" applyFill="1" applyBorder="1" applyAlignment="1">
      <alignment horizontal="left" vertical="center" wrapText="1"/>
    </xf>
    <xf numFmtId="0" fontId="28" fillId="11" borderId="95" xfId="0" applyFont="1" applyFill="1" applyBorder="1" applyAlignment="1">
      <alignment horizontal="left" vertical="center" wrapText="1"/>
    </xf>
    <xf numFmtId="0" fontId="28" fillId="11" borderId="92" xfId="0" applyFont="1" applyFill="1" applyBorder="1" applyAlignment="1">
      <alignment horizontal="left" vertical="center" wrapText="1"/>
    </xf>
    <xf numFmtId="0" fontId="28" fillId="11" borderId="94" xfId="0" applyFont="1" applyFill="1" applyBorder="1" applyAlignment="1">
      <alignment horizontal="left" vertical="center" wrapText="1"/>
    </xf>
    <xf numFmtId="0" fontId="28" fillId="11" borderId="10"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28" fillId="11" borderId="27"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3" fillId="0" borderId="7" xfId="0" applyFont="1" applyBorder="1" applyAlignment="1">
      <alignment horizontal="center"/>
    </xf>
    <xf numFmtId="0" fontId="15" fillId="17" borderId="83" xfId="0" applyFont="1" applyFill="1" applyBorder="1" applyAlignment="1">
      <alignment horizontal="center" vertical="center" wrapText="1"/>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3" fillId="0" borderId="28" xfId="0" applyFont="1" applyBorder="1" applyAlignment="1">
      <alignment horizontal="center"/>
    </xf>
    <xf numFmtId="0" fontId="3" fillId="0" borderId="22" xfId="0" applyFont="1" applyBorder="1" applyAlignment="1">
      <alignment horizontal="center"/>
    </xf>
    <xf numFmtId="0" fontId="3" fillId="0" borderId="29" xfId="0" applyFont="1" applyBorder="1" applyAlignment="1">
      <alignment horizontal="center"/>
    </xf>
    <xf numFmtId="0" fontId="7"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1" xfId="0" applyFont="1" applyBorder="1" applyAlignment="1">
      <alignment horizontal="center" vertical="center" wrapText="1"/>
    </xf>
    <xf numFmtId="0" fontId="14" fillId="0" borderId="0" xfId="0" applyFont="1" applyAlignment="1">
      <alignment horizontal="left" vertical="center" wrapText="1"/>
    </xf>
    <xf numFmtId="0" fontId="0" fillId="0" borderId="0" xfId="0" applyFont="1" applyAlignment="1">
      <alignment horizontal="left" vertical="top"/>
    </xf>
    <xf numFmtId="0" fontId="15" fillId="20" borderId="77" xfId="0" applyFont="1" applyFill="1" applyBorder="1" applyAlignment="1">
      <alignment horizontal="center" vertical="center" wrapText="1"/>
    </xf>
    <xf numFmtId="0" fontId="15" fillId="20" borderId="67" xfId="0" applyFont="1" applyFill="1" applyBorder="1" applyAlignment="1">
      <alignment horizontal="center" vertical="center" wrapText="1"/>
    </xf>
    <xf numFmtId="0" fontId="1" fillId="6" borderId="67" xfId="0" applyFont="1" applyFill="1" applyBorder="1" applyAlignment="1">
      <alignment horizontal="left" vertical="top"/>
    </xf>
    <xf numFmtId="0" fontId="22" fillId="21" borderId="31" xfId="0" applyFont="1" applyFill="1" applyBorder="1" applyAlignment="1">
      <alignment horizontal="center"/>
    </xf>
    <xf numFmtId="0" fontId="22" fillId="21" borderId="11" xfId="0" applyFont="1" applyFill="1" applyBorder="1" applyAlignment="1">
      <alignment horizontal="center"/>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7" xfId="0" applyFont="1" applyBorder="1" applyAlignment="1">
      <alignment horizontal="center" vertical="center"/>
    </xf>
    <xf numFmtId="0" fontId="22" fillId="21" borderId="6" xfId="0" applyFont="1" applyFill="1" applyBorder="1" applyAlignment="1">
      <alignment horizontal="center"/>
    </xf>
    <xf numFmtId="0" fontId="15" fillId="17" borderId="77" xfId="0" applyFont="1" applyFill="1" applyBorder="1" applyAlignment="1">
      <alignment horizontal="center" vertical="center" wrapText="1"/>
    </xf>
    <xf numFmtId="0" fontId="1" fillId="15" borderId="78" xfId="0" applyFont="1" applyFill="1" applyBorder="1" applyAlignment="1">
      <alignment horizontal="left" vertical="top"/>
    </xf>
    <xf numFmtId="0" fontId="15" fillId="15" borderId="26" xfId="0" applyFont="1" applyFill="1" applyBorder="1" applyAlignment="1">
      <alignment horizontal="center" vertical="center" wrapText="1"/>
    </xf>
    <xf numFmtId="0" fontId="1" fillId="15" borderId="26" xfId="0" applyFont="1" applyFill="1" applyBorder="1" applyAlignment="1">
      <alignment horizontal="left" vertical="top"/>
    </xf>
    <xf numFmtId="0" fontId="15" fillId="15" borderId="73" xfId="0" applyFont="1" applyFill="1" applyBorder="1" applyAlignment="1">
      <alignment horizontal="center" vertical="center" wrapText="1"/>
    </xf>
    <xf numFmtId="0" fontId="1" fillId="15" borderId="88" xfId="0" applyFont="1" applyFill="1" applyBorder="1" applyAlignment="1">
      <alignment horizontal="left" vertical="top"/>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7" fillId="0" borderId="7" xfId="0" applyFont="1" applyBorder="1" applyAlignment="1">
      <alignment horizontal="center" vertical="center" wrapText="1"/>
    </xf>
    <xf numFmtId="0" fontId="6" fillId="0" borderId="7" xfId="0" applyFont="1" applyBorder="1" applyAlignment="1">
      <alignment horizontal="center"/>
    </xf>
    <xf numFmtId="0" fontId="42" fillId="15" borderId="10" xfId="0" applyFont="1" applyFill="1" applyBorder="1" applyAlignment="1">
      <alignment horizontal="center" vertical="center"/>
    </xf>
    <xf numFmtId="0" fontId="42" fillId="15" borderId="8" xfId="0" applyFont="1" applyFill="1" applyBorder="1" applyAlignment="1">
      <alignment horizontal="center" vertical="center"/>
    </xf>
    <xf numFmtId="0" fontId="42" fillId="15" borderId="26" xfId="0" applyFont="1" applyFill="1" applyBorder="1" applyAlignment="1">
      <alignment horizontal="center" vertical="center"/>
    </xf>
    <xf numFmtId="0" fontId="42" fillId="15" borderId="0" xfId="0" applyFont="1" applyFill="1" applyBorder="1" applyAlignment="1">
      <alignment horizontal="center" vertical="center"/>
    </xf>
    <xf numFmtId="0" fontId="42" fillId="15" borderId="27" xfId="0" applyFont="1" applyFill="1" applyBorder="1" applyAlignment="1">
      <alignment horizontal="center" vertical="center"/>
    </xf>
    <xf numFmtId="0" fontId="42" fillId="15" borderId="9" xfId="0" applyFont="1" applyFill="1" applyBorder="1" applyAlignment="1">
      <alignment horizontal="center" vertical="center"/>
    </xf>
    <xf numFmtId="0" fontId="8" fillId="0" borderId="32" xfId="0" applyFont="1" applyBorder="1" applyAlignment="1">
      <alignment horizontal="center" vertical="center"/>
    </xf>
    <xf numFmtId="0" fontId="8" fillId="0" borderId="23" xfId="0" applyFont="1" applyBorder="1" applyAlignment="1">
      <alignment horizontal="center" vertical="center"/>
    </xf>
    <xf numFmtId="0" fontId="29" fillId="14" borderId="98" xfId="0" applyFont="1" applyFill="1" applyBorder="1" applyAlignment="1">
      <alignment horizontal="center"/>
    </xf>
    <xf numFmtId="0" fontId="29" fillId="14" borderId="15" xfId="0" applyFont="1" applyFill="1" applyBorder="1" applyAlignment="1">
      <alignment horizontal="center"/>
    </xf>
    <xf numFmtId="0" fontId="42" fillId="6" borderId="8" xfId="0" applyFont="1" applyFill="1" applyBorder="1" applyAlignment="1">
      <alignment horizontal="center" vertical="center"/>
    </xf>
    <xf numFmtId="0" fontId="42" fillId="6" borderId="25" xfId="0" applyFont="1" applyFill="1" applyBorder="1" applyAlignment="1">
      <alignment horizontal="center" vertical="center"/>
    </xf>
    <xf numFmtId="0" fontId="42" fillId="6" borderId="0" xfId="0" applyFont="1" applyFill="1" applyBorder="1" applyAlignment="1">
      <alignment horizontal="center" vertical="center"/>
    </xf>
    <xf numFmtId="0" fontId="42" fillId="6" borderId="1" xfId="0" applyFont="1" applyFill="1" applyBorder="1" applyAlignment="1">
      <alignment horizontal="center" vertical="center"/>
    </xf>
    <xf numFmtId="0" fontId="42" fillId="6" borderId="9" xfId="0" applyFont="1" applyFill="1" applyBorder="1" applyAlignment="1">
      <alignment horizontal="center" vertical="center"/>
    </xf>
    <xf numFmtId="0" fontId="42" fillId="6" borderId="2" xfId="0" applyFont="1" applyFill="1" applyBorder="1" applyAlignment="1">
      <alignment horizontal="center" vertical="center"/>
    </xf>
    <xf numFmtId="0" fontId="14" fillId="18" borderId="81" xfId="0" applyFont="1" applyFill="1" applyBorder="1" applyAlignment="1">
      <alignment horizontal="center" vertical="center" wrapText="1"/>
    </xf>
    <xf numFmtId="0" fontId="14" fillId="18" borderId="6" xfId="0" applyFont="1" applyFill="1" applyBorder="1" applyAlignment="1">
      <alignment horizontal="center" vertical="center" wrapText="1"/>
    </xf>
    <xf numFmtId="0" fontId="14" fillId="18" borderId="82" xfId="0" applyFont="1" applyFill="1" applyBorder="1" applyAlignment="1">
      <alignment horizontal="center" vertical="center" wrapText="1"/>
    </xf>
    <xf numFmtId="0" fontId="14" fillId="18" borderId="7" xfId="0" applyFont="1" applyFill="1" applyBorder="1" applyAlignment="1">
      <alignment horizontal="center" vertical="center" wrapText="1"/>
    </xf>
    <xf numFmtId="0" fontId="42" fillId="18" borderId="10" xfId="0" applyFont="1" applyFill="1" applyBorder="1" applyAlignment="1">
      <alignment horizontal="center" vertical="center"/>
    </xf>
    <xf numFmtId="0" fontId="42" fillId="18" borderId="8" xfId="0" applyFont="1" applyFill="1" applyBorder="1" applyAlignment="1">
      <alignment horizontal="center" vertical="center"/>
    </xf>
    <xf numFmtId="0" fontId="42" fillId="18" borderId="25" xfId="0" applyFont="1" applyFill="1" applyBorder="1" applyAlignment="1">
      <alignment horizontal="center" vertical="center"/>
    </xf>
    <xf numFmtId="0" fontId="42" fillId="18" borderId="26" xfId="0" applyFont="1" applyFill="1" applyBorder="1" applyAlignment="1">
      <alignment horizontal="center" vertical="center"/>
    </xf>
    <xf numFmtId="0" fontId="42" fillId="18" borderId="0" xfId="0" applyFont="1" applyFill="1" applyBorder="1" applyAlignment="1">
      <alignment horizontal="center" vertical="center"/>
    </xf>
    <xf numFmtId="0" fontId="42" fillId="18" borderId="1" xfId="0" applyFont="1" applyFill="1" applyBorder="1" applyAlignment="1">
      <alignment horizontal="center" vertical="center"/>
    </xf>
    <xf numFmtId="0" fontId="42" fillId="18" borderId="27" xfId="0" applyFont="1" applyFill="1" applyBorder="1" applyAlignment="1">
      <alignment horizontal="center" vertical="center"/>
    </xf>
    <xf numFmtId="0" fontId="42" fillId="18" borderId="9" xfId="0" applyFont="1" applyFill="1" applyBorder="1" applyAlignment="1">
      <alignment horizontal="center" vertical="center"/>
    </xf>
    <xf numFmtId="0" fontId="42" fillId="18" borderId="2" xfId="0" applyFont="1" applyFill="1" applyBorder="1" applyAlignment="1">
      <alignment horizontal="center" vertical="center"/>
    </xf>
    <xf numFmtId="0" fontId="42" fillId="15" borderId="25" xfId="0" applyFont="1" applyFill="1" applyBorder="1" applyAlignment="1">
      <alignment horizontal="center" vertical="center"/>
    </xf>
    <xf numFmtId="0" fontId="42" fillId="15" borderId="1" xfId="0" applyFont="1" applyFill="1" applyBorder="1" applyAlignment="1">
      <alignment horizontal="center" vertical="center"/>
    </xf>
    <xf numFmtId="0" fontId="42" fillId="15" borderId="2" xfId="0" applyFont="1" applyFill="1" applyBorder="1" applyAlignment="1">
      <alignment horizontal="center" vertical="center"/>
    </xf>
    <xf numFmtId="0" fontId="15" fillId="19" borderId="77" xfId="0" applyFont="1" applyFill="1" applyBorder="1" applyAlignment="1">
      <alignment horizontal="center" vertical="center" wrapText="1"/>
    </xf>
    <xf numFmtId="0" fontId="1" fillId="18" borderId="67" xfId="0" applyFont="1" applyFill="1" applyBorder="1" applyAlignment="1">
      <alignment horizontal="left" vertical="top"/>
    </xf>
    <xf numFmtId="0" fontId="1" fillId="15" borderId="77" xfId="0" applyFont="1" applyFill="1" applyBorder="1" applyAlignment="1">
      <alignment horizontal="left" vertical="top"/>
    </xf>
    <xf numFmtId="0" fontId="15" fillId="22" borderId="77" xfId="0" applyFont="1" applyFill="1" applyBorder="1" applyAlignment="1">
      <alignment horizontal="center" vertical="center" wrapText="1"/>
    </xf>
    <xf numFmtId="0" fontId="15" fillId="22" borderId="78" xfId="0" applyFont="1" applyFill="1" applyBorder="1" applyAlignment="1">
      <alignment horizontal="center" vertical="center" wrapText="1"/>
    </xf>
    <xf numFmtId="0" fontId="15" fillId="20" borderId="73" xfId="0" applyFont="1" applyFill="1" applyBorder="1" applyAlignment="1">
      <alignment horizontal="center" vertical="center" wrapText="1"/>
    </xf>
    <xf numFmtId="0" fontId="1" fillId="6" borderId="70" xfId="0" applyFont="1" applyFill="1" applyBorder="1" applyAlignment="1">
      <alignment horizontal="left" vertical="top"/>
    </xf>
    <xf numFmtId="0" fontId="13" fillId="0" borderId="7" xfId="0" applyFont="1" applyBorder="1" applyAlignment="1">
      <alignment horizontal="center" vertical="center" wrapText="1"/>
    </xf>
    <xf numFmtId="0" fontId="14" fillId="9" borderId="0" xfId="0" applyFont="1" applyFill="1" applyAlignment="1">
      <alignment horizontal="center" vertical="center" wrapText="1"/>
    </xf>
    <xf numFmtId="0" fontId="14" fillId="9" borderId="9"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12" xfId="0" applyFont="1" applyFill="1" applyBorder="1" applyAlignment="1">
      <alignment horizontal="center" vertical="center" wrapText="1"/>
    </xf>
    <xf numFmtId="0" fontId="15" fillId="15" borderId="77" xfId="0" applyFont="1" applyFill="1" applyBorder="1" applyAlignment="1">
      <alignment horizontal="center" vertical="center" wrapText="1"/>
    </xf>
    <xf numFmtId="0" fontId="15" fillId="15" borderId="78" xfId="0" applyFont="1" applyFill="1" applyBorder="1" applyAlignment="1">
      <alignment horizontal="center" vertical="center" wrapText="1"/>
    </xf>
    <xf numFmtId="0" fontId="14" fillId="17" borderId="90" xfId="0" applyFont="1" applyFill="1" applyBorder="1" applyAlignment="1">
      <alignment horizontal="center" vertical="center" wrapText="1"/>
    </xf>
    <xf numFmtId="0" fontId="1" fillId="15" borderId="79" xfId="0" applyFont="1" applyFill="1" applyBorder="1" applyAlignment="1">
      <alignment horizontal="left" vertical="top"/>
    </xf>
    <xf numFmtId="0" fontId="1" fillId="15" borderId="89" xfId="0" applyFont="1" applyFill="1" applyBorder="1" applyAlignment="1">
      <alignment horizontal="left" vertical="top"/>
    </xf>
    <xf numFmtId="0" fontId="1" fillId="15" borderId="72" xfId="0" applyFont="1" applyFill="1" applyBorder="1" applyAlignment="1">
      <alignment horizontal="left" vertical="top"/>
    </xf>
    <xf numFmtId="0" fontId="15" fillId="15" borderId="69" xfId="0" applyFont="1" applyFill="1" applyBorder="1" applyAlignment="1">
      <alignment horizontal="center" vertical="center" wrapText="1"/>
    </xf>
    <xf numFmtId="0" fontId="1" fillId="15" borderId="70" xfId="0" applyFont="1" applyFill="1" applyBorder="1" applyAlignment="1">
      <alignment horizontal="left" vertical="top"/>
    </xf>
    <xf numFmtId="0" fontId="15" fillId="17" borderId="69" xfId="0" applyFont="1" applyFill="1" applyBorder="1" applyAlignment="1">
      <alignment horizontal="center" vertical="center" wrapText="1"/>
    </xf>
    <xf numFmtId="0" fontId="1" fillId="15" borderId="80" xfId="0" applyFont="1" applyFill="1" applyBorder="1" applyAlignment="1">
      <alignment horizontal="left" vertical="top"/>
    </xf>
    <xf numFmtId="0" fontId="29" fillId="23" borderId="17" xfId="0" applyFont="1" applyFill="1" applyBorder="1" applyAlignment="1">
      <alignment horizontal="left" wrapText="1"/>
    </xf>
    <xf numFmtId="0" fontId="29" fillId="23" borderId="42" xfId="0" applyFont="1" applyFill="1" applyBorder="1" applyAlignment="1">
      <alignment horizontal="left" wrapText="1"/>
    </xf>
    <xf numFmtId="0" fontId="10" fillId="23" borderId="18" xfId="0" applyFont="1" applyFill="1" applyBorder="1" applyAlignment="1">
      <alignment wrapText="1"/>
    </xf>
    <xf numFmtId="0" fontId="10" fillId="23" borderId="16" xfId="0" applyFont="1" applyFill="1" applyBorder="1" applyAlignment="1">
      <alignment wrapText="1"/>
    </xf>
    <xf numFmtId="0" fontId="29" fillId="12" borderId="10" xfId="0" applyFont="1" applyFill="1" applyBorder="1" applyAlignment="1">
      <alignment horizontal="center" vertical="center"/>
    </xf>
    <xf numFmtId="0" fontId="29" fillId="12" borderId="8" xfId="0" applyFont="1" applyFill="1" applyBorder="1" applyAlignment="1">
      <alignment horizontal="center" vertical="center"/>
    </xf>
    <xf numFmtId="0" fontId="29" fillId="12" borderId="25" xfId="0" applyFont="1" applyFill="1" applyBorder="1" applyAlignment="1">
      <alignment horizontal="center" vertical="center"/>
    </xf>
    <xf numFmtId="0" fontId="29" fillId="23" borderId="18" xfId="0" applyFont="1" applyFill="1" applyBorder="1" applyAlignment="1">
      <alignment wrapText="1"/>
    </xf>
    <xf numFmtId="0" fontId="29" fillId="23" borderId="16" xfId="0" applyFont="1" applyFill="1" applyBorder="1" applyAlignment="1">
      <alignment wrapText="1"/>
    </xf>
    <xf numFmtId="0" fontId="22" fillId="21" borderId="7" xfId="0" applyFont="1" applyFill="1" applyBorder="1" applyAlignment="1">
      <alignment horizontal="center"/>
    </xf>
    <xf numFmtId="0" fontId="29" fillId="0" borderId="17" xfId="0" applyFont="1" applyFill="1" applyBorder="1" applyAlignment="1">
      <alignment horizontal="center"/>
    </xf>
    <xf numFmtId="0" fontId="29" fillId="0" borderId="13" xfId="0" applyFont="1" applyFill="1" applyBorder="1" applyAlignment="1">
      <alignment horizontal="center"/>
    </xf>
    <xf numFmtId="0" fontId="29" fillId="0" borderId="18" xfId="0" applyFont="1" applyFill="1" applyBorder="1" applyAlignment="1">
      <alignment horizontal="center"/>
    </xf>
    <xf numFmtId="0" fontId="29" fillId="0" borderId="14" xfId="0" applyFont="1" applyFill="1" applyBorder="1" applyAlignment="1">
      <alignment horizontal="center"/>
    </xf>
    <xf numFmtId="0" fontId="22" fillId="21" borderId="16" xfId="0" applyFont="1" applyFill="1" applyBorder="1" applyAlignment="1">
      <alignment horizontal="center"/>
    </xf>
    <xf numFmtId="0" fontId="22" fillId="21" borderId="39" xfId="0" applyFont="1" applyFill="1" applyBorder="1" applyAlignment="1">
      <alignment horizontal="center"/>
    </xf>
    <xf numFmtId="0" fontId="10" fillId="0" borderId="18" xfId="0" applyFont="1" applyFill="1" applyBorder="1" applyAlignment="1">
      <alignment horizontal="center"/>
    </xf>
    <xf numFmtId="0" fontId="10" fillId="0" borderId="14" xfId="0" applyFont="1" applyFill="1" applyBorder="1" applyAlignment="1">
      <alignment horizontal="center"/>
    </xf>
    <xf numFmtId="0" fontId="3" fillId="0" borderId="0" xfId="0" applyFont="1" applyAlignment="1">
      <alignment horizontal="center" wrapText="1"/>
    </xf>
    <xf numFmtId="0" fontId="29" fillId="23" borderId="19" xfId="0" applyFont="1" applyFill="1" applyBorder="1" applyAlignment="1">
      <alignment wrapText="1"/>
    </xf>
    <xf numFmtId="0" fontId="29" fillId="23" borderId="41" xfId="0" applyFont="1" applyFill="1" applyBorder="1" applyAlignment="1">
      <alignment wrapText="1"/>
    </xf>
    <xf numFmtId="0" fontId="29" fillId="0" borderId="19" xfId="0" applyFont="1" applyFill="1" applyBorder="1" applyAlignment="1">
      <alignment horizontal="center"/>
    </xf>
    <xf numFmtId="0" fontId="29" fillId="0" borderId="15" xfId="0" applyFont="1" applyFill="1" applyBorder="1" applyAlignment="1">
      <alignment horizontal="center"/>
    </xf>
    <xf numFmtId="0" fontId="3" fillId="11" borderId="10" xfId="0" applyFont="1" applyFill="1" applyBorder="1" applyAlignment="1">
      <alignment horizontal="center" wrapText="1"/>
    </xf>
    <xf numFmtId="0" fontId="3" fillId="11" borderId="25" xfId="0" applyFont="1" applyFill="1" applyBorder="1" applyAlignment="1">
      <alignment horizontal="center" wrapText="1"/>
    </xf>
    <xf numFmtId="0" fontId="3" fillId="11" borderId="26" xfId="0" applyFont="1" applyFill="1" applyBorder="1" applyAlignment="1">
      <alignment horizontal="center" wrapText="1"/>
    </xf>
    <xf numFmtId="0" fontId="3" fillId="11" borderId="1" xfId="0" applyFont="1" applyFill="1" applyBorder="1" applyAlignment="1">
      <alignment horizontal="center" wrapText="1"/>
    </xf>
    <xf numFmtId="0" fontId="3" fillId="11" borderId="27" xfId="0" applyFont="1" applyFill="1" applyBorder="1" applyAlignment="1">
      <alignment horizontal="center" wrapText="1"/>
    </xf>
    <xf numFmtId="0" fontId="3" fillId="11" borderId="2" xfId="0" applyFont="1" applyFill="1" applyBorder="1" applyAlignment="1">
      <alignment horizontal="center" wrapText="1"/>
    </xf>
    <xf numFmtId="0" fontId="28" fillId="11" borderId="10" xfId="0" applyFont="1" applyFill="1" applyBorder="1" applyAlignment="1">
      <alignment horizontal="left" vertical="center"/>
    </xf>
    <xf numFmtId="0" fontId="28" fillId="11" borderId="8" xfId="0" applyFont="1" applyFill="1" applyBorder="1" applyAlignment="1">
      <alignment horizontal="left" vertical="center"/>
    </xf>
    <xf numFmtId="0" fontId="28" fillId="11" borderId="25" xfId="0" applyFont="1" applyFill="1" applyBorder="1" applyAlignment="1">
      <alignment horizontal="left" vertical="center"/>
    </xf>
    <xf numFmtId="0" fontId="28" fillId="11" borderId="26" xfId="0" applyFont="1" applyFill="1" applyBorder="1" applyAlignment="1">
      <alignment horizontal="left" vertical="center"/>
    </xf>
    <xf numFmtId="0" fontId="28" fillId="11" borderId="0" xfId="0" applyFont="1" applyFill="1" applyBorder="1" applyAlignment="1">
      <alignment horizontal="left" vertical="center"/>
    </xf>
    <xf numFmtId="0" fontId="28" fillId="11" borderId="1" xfId="0" applyFont="1" applyFill="1" applyBorder="1" applyAlignment="1">
      <alignment horizontal="left" vertical="center"/>
    </xf>
    <xf numFmtId="0" fontId="28" fillId="11" borderId="33" xfId="0" applyFont="1" applyFill="1" applyBorder="1" applyAlignment="1">
      <alignment horizontal="left" vertical="center"/>
    </xf>
    <xf numFmtId="0" fontId="28" fillId="11" borderId="11" xfId="0" applyFont="1" applyFill="1" applyBorder="1" applyAlignment="1">
      <alignment horizontal="left" vertical="center"/>
    </xf>
    <xf numFmtId="0" fontId="28" fillId="11" borderId="34" xfId="0" applyFont="1" applyFill="1" applyBorder="1" applyAlignment="1">
      <alignment horizontal="left" vertical="center"/>
    </xf>
    <xf numFmtId="0" fontId="28" fillId="11" borderId="35" xfId="0" applyFont="1" applyFill="1" applyBorder="1" applyAlignment="1">
      <alignment horizontal="center" vertical="center"/>
    </xf>
    <xf numFmtId="0" fontId="28" fillId="11" borderId="36" xfId="0" applyFont="1" applyFill="1" applyBorder="1" applyAlignment="1">
      <alignment horizontal="center" vertical="center"/>
    </xf>
    <xf numFmtId="0" fontId="28" fillId="11" borderId="37" xfId="0" applyFont="1" applyFill="1" applyBorder="1" applyAlignment="1">
      <alignment horizontal="center" vertical="center"/>
    </xf>
    <xf numFmtId="0" fontId="28" fillId="11" borderId="30" xfId="0" applyFont="1" applyFill="1" applyBorder="1" applyAlignment="1">
      <alignment horizontal="left" vertical="center"/>
    </xf>
    <xf numFmtId="0" fontId="28" fillId="11" borderId="38" xfId="0" applyFont="1" applyFill="1" applyBorder="1" applyAlignment="1">
      <alignment horizontal="left" vertical="center"/>
    </xf>
    <xf numFmtId="0" fontId="28" fillId="11" borderId="29" xfId="0" applyFont="1" applyFill="1" applyBorder="1" applyAlignment="1">
      <alignment horizontal="left" vertical="center"/>
    </xf>
    <xf numFmtId="0" fontId="28" fillId="11" borderId="7" xfId="0" applyFont="1" applyFill="1" applyBorder="1" applyAlignment="1">
      <alignment horizontal="left" vertical="center"/>
    </xf>
    <xf numFmtId="0" fontId="28" fillId="11" borderId="14" xfId="0" applyFont="1" applyFill="1" applyBorder="1" applyAlignment="1">
      <alignment horizontal="left" vertical="center"/>
    </xf>
    <xf numFmtId="0" fontId="28" fillId="11" borderId="98" xfId="0" applyFont="1" applyFill="1" applyBorder="1" applyAlignment="1">
      <alignment horizontal="left" vertical="center"/>
    </xf>
    <xf numFmtId="0" fontId="28" fillId="11" borderId="15" xfId="0" applyFont="1" applyFill="1" applyBorder="1" applyAlignment="1">
      <alignment horizontal="left" vertical="center"/>
    </xf>
    <xf numFmtId="0" fontId="43" fillId="11" borderId="8" xfId="0" applyFont="1" applyFill="1" applyBorder="1" applyAlignment="1">
      <alignment horizontal="center" vertical="center" wrapText="1"/>
    </xf>
    <xf numFmtId="0" fontId="43" fillId="11" borderId="0" xfId="0" applyFont="1" applyFill="1" applyBorder="1" applyAlignment="1">
      <alignment horizontal="center" vertical="center" wrapText="1"/>
    </xf>
    <xf numFmtId="0" fontId="43" fillId="11" borderId="9" xfId="0" applyFont="1" applyFill="1" applyBorder="1" applyAlignment="1">
      <alignment horizontal="center" vertical="center" wrapText="1"/>
    </xf>
    <xf numFmtId="0" fontId="0" fillId="0" borderId="0" xfId="0" applyFont="1" applyBorder="1" applyAlignment="1">
      <alignment horizontal="center" vertical="top"/>
    </xf>
    <xf numFmtId="0" fontId="0" fillId="0" borderId="7" xfId="0" applyFont="1" applyBorder="1" applyAlignment="1">
      <alignment horizontal="center" vertical="top"/>
    </xf>
    <xf numFmtId="0" fontId="0" fillId="0" borderId="14" xfId="0" applyFont="1" applyBorder="1" applyAlignment="1">
      <alignment horizontal="center" vertical="top"/>
    </xf>
    <xf numFmtId="0" fontId="0" fillId="0" borderId="98" xfId="0" applyFont="1" applyBorder="1" applyAlignment="1">
      <alignment horizontal="center" vertical="top"/>
    </xf>
    <xf numFmtId="0" fontId="0" fillId="0" borderId="15" xfId="0" applyFont="1" applyBorder="1" applyAlignment="1">
      <alignment horizontal="center" vertical="top"/>
    </xf>
    <xf numFmtId="0" fontId="44" fillId="0" borderId="0" xfId="0" applyFont="1" applyAlignment="1">
      <alignment horizontal="center" vertical="center"/>
    </xf>
    <xf numFmtId="0" fontId="20" fillId="9" borderId="84" xfId="0" applyFont="1" applyFill="1" applyBorder="1" applyAlignment="1">
      <alignment horizontal="center" vertical="center" wrapText="1"/>
    </xf>
    <xf numFmtId="0" fontId="20" fillId="9" borderId="85" xfId="0" applyFont="1" applyFill="1" applyBorder="1" applyAlignment="1">
      <alignment horizontal="center" vertical="center" wrapText="1"/>
    </xf>
    <xf numFmtId="0" fontId="20" fillId="9" borderId="51" xfId="0" applyFont="1" applyFill="1" applyBorder="1" applyAlignment="1">
      <alignment horizontal="center" vertical="center" wrapText="1"/>
    </xf>
    <xf numFmtId="0" fontId="19" fillId="5" borderId="84" xfId="0" applyFont="1" applyFill="1" applyBorder="1" applyAlignment="1">
      <alignment horizontal="center" vertical="center" wrapText="1"/>
    </xf>
    <xf numFmtId="0" fontId="19" fillId="5" borderId="85"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6" borderId="84"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19" fillId="6" borderId="85" xfId="0" applyFont="1" applyFill="1" applyBorder="1" applyAlignment="1">
      <alignment horizontal="center" vertical="center" wrapText="1"/>
    </xf>
    <xf numFmtId="0" fontId="19" fillId="9" borderId="84" xfId="0" applyFont="1" applyFill="1" applyBorder="1" applyAlignment="1">
      <alignment horizontal="center" vertical="center" wrapText="1"/>
    </xf>
    <xf numFmtId="0" fontId="19" fillId="9" borderId="85" xfId="0" applyFont="1" applyFill="1" applyBorder="1" applyAlignment="1">
      <alignment horizontal="center" vertical="center" wrapText="1"/>
    </xf>
    <xf numFmtId="0" fontId="19" fillId="9" borderId="51" xfId="0" applyFont="1" applyFill="1" applyBorder="1" applyAlignment="1">
      <alignment horizontal="center" vertical="center" wrapText="1"/>
    </xf>
    <xf numFmtId="0" fontId="45" fillId="10" borderId="43" xfId="0" applyFont="1" applyFill="1" applyBorder="1" applyAlignment="1">
      <alignment horizontal="center"/>
    </xf>
    <xf numFmtId="0" fontId="45" fillId="10" borderId="5" xfId="0" applyFont="1" applyFill="1" applyBorder="1" applyAlignment="1">
      <alignment horizontal="center"/>
    </xf>
    <xf numFmtId="0" fontId="45" fillId="10" borderId="44" xfId="0" applyFont="1" applyFill="1" applyBorder="1" applyAlignment="1">
      <alignment horizontal="center"/>
    </xf>
    <xf numFmtId="0" fontId="46" fillId="0" borderId="55" xfId="0" applyFont="1" applyBorder="1" applyAlignment="1">
      <alignment horizontal="center"/>
    </xf>
    <xf numFmtId="0" fontId="26" fillId="0" borderId="55" xfId="0" applyFont="1" applyBorder="1" applyAlignment="1">
      <alignment horizontal="center"/>
    </xf>
    <xf numFmtId="0" fontId="26" fillId="0" borderId="87" xfId="0" applyFont="1" applyBorder="1" applyAlignment="1">
      <alignment horizontal="center"/>
    </xf>
    <xf numFmtId="0" fontId="25" fillId="0" borderId="55" xfId="0" applyFont="1" applyBorder="1" applyAlignment="1">
      <alignment horizontal="center"/>
    </xf>
    <xf numFmtId="0" fontId="26" fillId="0" borderId="86" xfId="0" applyFont="1" applyBorder="1" applyAlignment="1">
      <alignment horizontal="center"/>
    </xf>
    <xf numFmtId="0" fontId="25" fillId="0" borderId="57" xfId="0" applyFont="1" applyBorder="1" applyAlignment="1">
      <alignment horizontal="center"/>
    </xf>
    <xf numFmtId="0" fontId="26" fillId="0" borderId="57" xfId="0" applyFont="1" applyBorder="1" applyAlignment="1">
      <alignment horizontal="center"/>
    </xf>
    <xf numFmtId="0" fontId="0" fillId="0" borderId="7" xfId="0" applyBorder="1" applyAlignment="1">
      <alignment horizontal="center"/>
    </xf>
    <xf numFmtId="0" fontId="0" fillId="0" borderId="0" xfId="0" applyAlignment="1">
      <alignment horizontal="center"/>
    </xf>
    <xf numFmtId="0" fontId="24" fillId="10" borderId="43" xfId="0" applyFont="1" applyFill="1" applyBorder="1" applyAlignment="1">
      <alignment horizontal="center" vertical="center"/>
    </xf>
    <xf numFmtId="0" fontId="24" fillId="10" borderId="5" xfId="0" applyFont="1" applyFill="1" applyBorder="1" applyAlignment="1">
      <alignment horizontal="center" vertical="center"/>
    </xf>
    <xf numFmtId="0" fontId="24" fillId="10" borderId="44" xfId="0" applyFont="1" applyFill="1" applyBorder="1" applyAlignment="1">
      <alignment horizontal="center" vertical="center"/>
    </xf>
    <xf numFmtId="0" fontId="0" fillId="0" borderId="6" xfId="0" applyBorder="1" applyAlignment="1">
      <alignment horizontal="left" vertical="center" wrapText="1"/>
    </xf>
    <xf numFmtId="0" fontId="29" fillId="14" borderId="100" xfId="0" applyFont="1" applyFill="1" applyBorder="1" applyAlignment="1">
      <alignment horizontal="left"/>
    </xf>
    <xf numFmtId="0" fontId="29" fillId="14" borderId="101" xfId="0" applyFont="1" applyFill="1" applyBorder="1" applyAlignment="1">
      <alignment horizontal="left"/>
    </xf>
    <xf numFmtId="0" fontId="10" fillId="14" borderId="97" xfId="0" applyFont="1" applyFill="1" applyBorder="1" applyAlignment="1">
      <alignment horizontal="left"/>
    </xf>
    <xf numFmtId="0" fontId="10" fillId="14" borderId="20" xfId="0" applyFont="1" applyFill="1" applyBorder="1" applyAlignment="1">
      <alignment horizontal="left"/>
    </xf>
    <xf numFmtId="0" fontId="29" fillId="14" borderId="102" xfId="0" applyFont="1" applyFill="1" applyBorder="1" applyAlignment="1">
      <alignment horizontal="left"/>
    </xf>
    <xf numFmtId="0" fontId="29" fillId="14" borderId="103" xfId="0" applyFont="1" applyFill="1" applyBorder="1" applyAlignment="1">
      <alignment horizontal="left"/>
    </xf>
    <xf numFmtId="0" fontId="6" fillId="9" borderId="10"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3" fillId="0" borderId="70"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16" borderId="67" xfId="0" applyFont="1" applyFill="1" applyBorder="1" applyAlignment="1">
      <alignment horizontal="left" vertical="center" wrapText="1"/>
    </xf>
    <xf numFmtId="0" fontId="16" fillId="0" borderId="67" xfId="0" applyFont="1" applyBorder="1" applyAlignment="1">
      <alignment horizontal="left" vertical="center" wrapText="1"/>
    </xf>
    <xf numFmtId="164" fontId="13" fillId="0" borderId="64" xfId="0" applyNumberFormat="1" applyFont="1" applyFill="1" applyBorder="1" applyAlignment="1">
      <alignment horizontal="left" vertical="center" wrapText="1"/>
    </xf>
    <xf numFmtId="0" fontId="13" fillId="16" borderId="71" xfId="0" applyFont="1" applyFill="1" applyBorder="1" applyAlignment="1">
      <alignment horizontal="left" vertical="center" wrapText="1"/>
    </xf>
    <xf numFmtId="0" fontId="13" fillId="16" borderId="63" xfId="0" applyFont="1" applyFill="1" applyBorder="1" applyAlignment="1">
      <alignment horizontal="left" vertical="center" wrapText="1"/>
    </xf>
    <xf numFmtId="0" fontId="16" fillId="0" borderId="63" xfId="0" applyFont="1" applyBorder="1" applyAlignment="1">
      <alignment horizontal="left" vertical="center" wrapText="1"/>
    </xf>
    <xf numFmtId="0" fontId="13" fillId="16" borderId="7" xfId="0" applyFont="1" applyFill="1" applyBorder="1" applyAlignment="1">
      <alignment horizontal="left" vertical="center" wrapText="1"/>
    </xf>
    <xf numFmtId="0" fontId="16" fillId="0" borderId="7" xfId="0" applyFont="1" applyBorder="1" applyAlignment="1">
      <alignment horizontal="left" vertical="center" wrapText="1"/>
    </xf>
    <xf numFmtId="0" fontId="13" fillId="0" borderId="73" xfId="0" applyFont="1" applyFill="1" applyBorder="1" applyAlignment="1">
      <alignment horizontal="left" vertical="center" wrapText="1"/>
    </xf>
    <xf numFmtId="0" fontId="13" fillId="16" borderId="21" xfId="0" applyFont="1" applyFill="1" applyBorder="1" applyAlignment="1">
      <alignment horizontal="left" vertical="center" wrapText="1"/>
    </xf>
    <xf numFmtId="0" fontId="16" fillId="0" borderId="21" xfId="0" applyFont="1" applyBorder="1" applyAlignment="1">
      <alignment horizontal="left" vertical="center" wrapText="1"/>
    </xf>
    <xf numFmtId="0" fontId="13" fillId="0" borderId="7"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29" fillId="12" borderId="8" xfId="0" applyFont="1" applyFill="1" applyBorder="1" applyAlignment="1">
      <alignment horizontal="center" vertical="center" wrapText="1"/>
    </xf>
    <xf numFmtId="0" fontId="13" fillId="0" borderId="46" xfId="0" applyFont="1" applyBorder="1" applyAlignment="1">
      <alignment horizontal="left" vertical="center" wrapText="1"/>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99" xfId="0" applyFont="1" applyBorder="1" applyAlignment="1">
      <alignment horizontal="left" vertical="center" wrapText="1"/>
    </xf>
    <xf numFmtId="0" fontId="2" fillId="0" borderId="48" xfId="0" applyFont="1" applyBorder="1" applyAlignment="1">
      <alignment horizontal="center" vertical="center" wrapText="1"/>
    </xf>
    <xf numFmtId="0" fontId="19" fillId="5" borderId="104" xfId="0" applyFont="1" applyFill="1" applyBorder="1" applyAlignment="1">
      <alignment horizontal="center" vertical="center" wrapText="1"/>
    </xf>
    <xf numFmtId="0" fontId="19" fillId="5" borderId="105" xfId="0" applyFont="1" applyFill="1" applyBorder="1" applyAlignment="1">
      <alignment horizontal="center" vertical="center" wrapText="1"/>
    </xf>
    <xf numFmtId="0" fontId="19" fillId="5" borderId="106" xfId="0" applyFont="1" applyFill="1" applyBorder="1" applyAlignment="1">
      <alignment horizontal="center" vertical="center" wrapText="1"/>
    </xf>
    <xf numFmtId="0" fontId="18" fillId="4" borderId="107"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6" borderId="104" xfId="0" applyFont="1" applyFill="1" applyBorder="1" applyAlignment="1">
      <alignment horizontal="center" vertical="center" wrapText="1"/>
    </xf>
    <xf numFmtId="0" fontId="19" fillId="6" borderId="106" xfId="0" applyFont="1" applyFill="1" applyBorder="1" applyAlignment="1">
      <alignment horizontal="center" vertical="center" wrapText="1"/>
    </xf>
    <xf numFmtId="0" fontId="19" fillId="6" borderId="7" xfId="0" applyFont="1" applyFill="1" applyBorder="1" applyAlignment="1">
      <alignment horizontal="left" vertical="center" wrapText="1"/>
    </xf>
    <xf numFmtId="0" fontId="19" fillId="6" borderId="7" xfId="0" applyFont="1" applyFill="1" applyBorder="1" applyAlignment="1">
      <alignment horizontal="justify" vertical="center" wrapText="1"/>
    </xf>
    <xf numFmtId="0" fontId="20" fillId="9" borderId="104" xfId="0" applyFont="1" applyFill="1" applyBorder="1" applyAlignment="1">
      <alignment horizontal="center" vertical="center" wrapText="1"/>
    </xf>
    <xf numFmtId="0" fontId="20" fillId="9" borderId="105" xfId="0" applyFont="1" applyFill="1" applyBorder="1" applyAlignment="1">
      <alignment horizontal="center" vertical="center" wrapText="1"/>
    </xf>
    <xf numFmtId="0" fontId="20" fillId="9" borderId="106" xfId="0" applyFont="1" applyFill="1" applyBorder="1" applyAlignment="1">
      <alignment horizontal="center" vertical="center" wrapText="1"/>
    </xf>
    <xf numFmtId="0" fontId="19" fillId="9" borderId="7" xfId="0" applyFont="1" applyFill="1" applyBorder="1" applyAlignment="1">
      <alignment horizontal="left" vertical="center" wrapText="1"/>
    </xf>
    <xf numFmtId="0" fontId="19" fillId="9" borderId="7"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19" fillId="6" borderId="105" xfId="0" applyFont="1" applyFill="1" applyBorder="1" applyAlignment="1">
      <alignment horizontal="center" vertical="center" wrapText="1"/>
    </xf>
    <xf numFmtId="0" fontId="19" fillId="9" borderId="104" xfId="0" applyFont="1" applyFill="1" applyBorder="1" applyAlignment="1">
      <alignment horizontal="center" vertical="center" wrapText="1"/>
    </xf>
    <xf numFmtId="0" fontId="19" fillId="9" borderId="105" xfId="0" applyFont="1" applyFill="1" applyBorder="1" applyAlignment="1">
      <alignment horizontal="center" vertical="center" wrapText="1"/>
    </xf>
    <xf numFmtId="0" fontId="19" fillId="9" borderId="106" xfId="0" applyFont="1" applyFill="1" applyBorder="1" applyAlignment="1">
      <alignment horizontal="center" vertical="center" wrapText="1"/>
    </xf>
    <xf numFmtId="0" fontId="50" fillId="2" borderId="48" xfId="0" applyFont="1" applyFill="1" applyBorder="1" applyAlignment="1">
      <alignment horizontal="center" vertical="center" wrapText="1"/>
    </xf>
    <xf numFmtId="0" fontId="26" fillId="0" borderId="48"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48" xfId="0" applyFont="1" applyBorder="1" applyAlignment="1">
      <alignment horizontal="center" vertical="center"/>
    </xf>
  </cellXfs>
  <cellStyles count="2">
    <cellStyle name="Hipervínculo visitado" xfId="1" builtinId="9" hidden="1"/>
    <cellStyle name="Normal" xfId="0" builtinId="0"/>
  </cellStyles>
  <dxfs count="8">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243841</xdr:colOff>
      <xdr:row>3</xdr:row>
      <xdr:rowOff>91440</xdr:rowOff>
    </xdr:from>
    <xdr:to>
      <xdr:col>2</xdr:col>
      <xdr:colOff>1168401</xdr:colOff>
      <xdr:row>12</xdr:row>
      <xdr:rowOff>86784</xdr:rowOff>
    </xdr:to>
    <xdr:pic>
      <xdr:nvPicPr>
        <xdr:cNvPr id="2" name="Imagen 1" descr="Logo-CMYK.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5281" y="599440"/>
          <a:ext cx="1320800" cy="1194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450850</xdr:colOff>
      <xdr:row>3</xdr:row>
      <xdr:rowOff>44665</xdr:rowOff>
    </xdr:from>
    <xdr:to>
      <xdr:col>3</xdr:col>
      <xdr:colOff>580159</xdr:colOff>
      <xdr:row>12</xdr:row>
      <xdr:rowOff>147562</xdr:rowOff>
    </xdr:to>
    <xdr:pic>
      <xdr:nvPicPr>
        <xdr:cNvPr id="2" name="Imagen 1" descr="Logo-CMYK.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1395" y="546892"/>
          <a:ext cx="1540741" cy="16268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oralesc/Downloads/trabajo-a-distancia-teletrabajo-matriz-de-riesgo-v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PER Teletrabajo"/>
      <sheetName val="2. Programa de Trabajo"/>
      <sheetName val="Anexo N°3"/>
      <sheetName val="Peligros 3"/>
      <sheetName val="Variables"/>
      <sheetName val="Criterios de evaluacion IPER"/>
    </sheetNames>
    <sheetDataSet>
      <sheetData sheetId="0">
        <row r="20">
          <cell r="D20" t="str">
            <v>Ejemplos: personal de finanzas / personal de TI / asistente administrativo en RRHH, Ventas, atención al cliente / personal de compras, logistica, abastecimiento / personal de administración, contabilidad, finanzas /personal de ventas, marketing / Gerencia</v>
          </cell>
          <cell r="G20" t="str">
            <v>inmobiliario inadecuado (la superficie no es suficiente para situar todos los elementos de trabajo, pantalla, teclado, documentos, accesorio de oficina)</v>
          </cell>
          <cell r="H20" t="str">
            <v xml:space="preserve">Sobrecarga Postural debido a Trabajo sentado, </v>
          </cell>
        </row>
        <row r="21">
          <cell r="D21" t="str">
            <v>Ejemplos: personal de finanzas / personal de TI / asistente administrativo en RRHH, Ventas, atención al cliente / personal de compras, logistica, abastecimiento / personal de administración, contabilidad, finanzas /personal de ventas, marketing / Gerencia</v>
          </cell>
          <cell r="G21" t="str">
            <v>inmobiliario inadecuado (inestable)</v>
          </cell>
          <cell r="H21" t="str">
            <v xml:space="preserve">Sobrecarga Postural debido a Trabajo sentado, </v>
          </cell>
        </row>
        <row r="22">
          <cell r="D22" t="str">
            <v>Ejemplos: personal de finanzas / personal de TI / asistente administrativo en RRHH, Ventas, atención al cliente / personal de compras, logistica, abastecimiento / personal de administración, contabilidad, finanzas /personal de ventas, marketing / Gerencia</v>
          </cell>
          <cell r="G22" t="str">
            <v>inmobilario inadecuado ( no permite adoptar una postura comoda)</v>
          </cell>
          <cell r="H22" t="str">
            <v xml:space="preserve">Sobrecarga Postural debido a Trabajo sentado, </v>
          </cell>
        </row>
        <row r="23">
          <cell r="D23" t="str">
            <v>Ejemplos: personal de finanzas / personal de TI / asistente administrativo en RRHH, Ventas, atención al cliente / personal de compras, logistica, abastecimiento / personal de administración, contabilidad, finanzas /personal de ventas, marketing / Gerencia</v>
          </cell>
          <cell r="G23" t="str">
            <v>no contar con silla adecuada (base de cinco apoyos, regulable en altura, regulable en inclinación, apoya brazos)</v>
          </cell>
          <cell r="H23" t="str">
            <v xml:space="preserve">Sobrecarga Postural debido a Trabajo sentado, </v>
          </cell>
        </row>
        <row r="24">
          <cell r="D24" t="str">
            <v>Ejemplos: personal de finanzas / personal de TI / asistente administrativo en RRHH, Ventas, atención al cliente / personal de compras, logistica, abastecimiento / personal de administración, contabilidad, finanzas /personal de ventas, marketing / Gerencia</v>
          </cell>
          <cell r="G24" t="str">
            <v xml:space="preserve">mantenimiento prolongado de posturas estáticas </v>
          </cell>
          <cell r="H24" t="str">
            <v>Sobrecarga Postural debido a Trabajo sentado</v>
          </cell>
        </row>
        <row r="25">
          <cell r="D25" t="str">
            <v>Ejemplos: personal de finanzas / personal de TI / asistente administrativo en RRHH, Ventas, atención al cliente / personal de compras, logistica, abastecimiento / personal de administración, contabilidad, finanzas /personal de ventas, marketing / Gerencia</v>
          </cell>
          <cell r="G25" t="str">
            <v>posturas inadecuadas en el puesto de trabajo</v>
          </cell>
          <cell r="H25" t="str">
            <v>Sobrecarga Postural debido a Trabajo sentado</v>
          </cell>
        </row>
        <row r="26">
          <cell r="D26" t="str">
            <v>Ejemplos: personal de finanzas / personal de TI / asistente administrativo en RRHH, Ventas, atención al cliente / personal de compras, logistica, abastecimiento / personal de administración, contabilidad, finanzas /personal de ventas, marketing / Gerencia</v>
          </cell>
          <cell r="G26" t="str">
            <v>pantalla  de visualización no se encuentra en el plano horizontal de la visión. ( no queda en linea horizontal con los ojos) (notebook y/o pantalla de computador de escritorio)</v>
          </cell>
          <cell r="H26" t="str">
            <v xml:space="preserve">Sobrecarga Postural debido a </v>
          </cell>
        </row>
        <row r="27">
          <cell r="D27" t="str">
            <v>Ejemplos: personal de finanzas / personal de TI / asistente administrativo en RRHH, Ventas, atención al cliente / personal de compras, logistica, abastecimiento / personal de administración, contabilidad, finanzas /personal de ventas, marketing / Gerencia</v>
          </cell>
          <cell r="G27" t="str">
            <v>no contar con elemenos periferifericos al utilizar notebook (tales como: teclado, mouse, alza notebook)</v>
          </cell>
          <cell r="H27" t="str">
            <v xml:space="preserve">Sobrecarga Postural debido a </v>
          </cell>
        </row>
        <row r="28">
          <cell r="D28" t="str">
            <v>Ejemplos: personal de finanzas / personal de TI / asistente administrativo en RRHH, Ventas, atención al cliente / personal de compras, logistica, abastecimiento / personal de administración, contabilidad, finanzas /personal de ventas, marketing / Gerencia</v>
          </cell>
          <cell r="G28" t="str">
            <v>digitación</v>
          </cell>
          <cell r="H28" t="str">
            <v>sobreesfuerzo (movimiento repetitivo)</v>
          </cell>
        </row>
        <row r="29">
          <cell r="D29" t="str">
            <v>Ejemplos: personal de finanzas / personal de TI / asistente administrativo en RRHH, Ventas, atención al cliente / personal de compras, logistica, abastecimiento / personal de administración, contabilidad, finanzas /personal de ventas, marketing / Gerencia</v>
          </cell>
          <cell r="G29" t="str">
            <v>digitación</v>
          </cell>
          <cell r="H29" t="str">
            <v>posturas inadecuadas</v>
          </cell>
        </row>
        <row r="30">
          <cell r="D30" t="str">
            <v>Ejemplos: personal de finanzas / personal de TI / asistente administrativo en RRHH, Ventas, atención al cliente / personal de compras, logistica, abastecimiento / personal de administración, contabilidad, finanzas /personal de ventas, marketing / Gerencia</v>
          </cell>
          <cell r="G30" t="str">
            <v>digitación</v>
          </cell>
          <cell r="H30" t="str">
            <v>movilidad restringida</v>
          </cell>
        </row>
        <row r="31">
          <cell r="D31" t="str">
            <v>Ejemplos: personal de finanzas / personal de TI / asistente administrativo en RRHH, Ventas, atención al cliente / personal de compras, logistica, abastecimiento / personal de administración, contabilidad, finanzas /personal de ventas, marketing / Gerencia</v>
          </cell>
          <cell r="G31" t="str">
            <v>digitación</v>
          </cell>
          <cell r="H31" t="str">
            <v>posturas estaticas</v>
          </cell>
        </row>
        <row r="32">
          <cell r="D32" t="str">
            <v>Ejemplos: personal de finanzas / personal de TI / asistente administrativo en RRHH, Ventas, atención al cliente / personal de compras, logistica, abastecimiento / personal de administración, contabilidad, finanzas /personal de ventas, marketing / Gerencia</v>
          </cell>
          <cell r="G32" t="str">
            <v>digitación</v>
          </cell>
          <cell r="H32" t="str">
            <v>disminución de agudeza visual (iluminación insuficente)</v>
          </cell>
        </row>
        <row r="33">
          <cell r="D33" t="str">
            <v>Ejemplos: personal de finanzas / personal de TI / asistente administrativo en RRHH, Ventas, atención al cliente / personal de compras, logistica, abastecimiento / personal de administración, contabilidad, finanzas /personal de ventas, marketing / Gerencia</v>
          </cell>
          <cell r="G33" t="str">
            <v>manipulación incorrecta de elementos de oficina (mouse, teclado)</v>
          </cell>
          <cell r="H33" t="str">
            <v>sobrecarga</v>
          </cell>
        </row>
        <row r="34">
          <cell r="D34" t="str">
            <v>Ejemplos: personal de finanzas / personal de TI / asistente administrativo en RRHH, Ventas, atención al cliente / personal de compras, logistica, abastecimiento / personal de administración, contabilidad, finanzas /personal de ventas, marketing / Gerencia</v>
          </cell>
          <cell r="G34" t="str">
            <v>manipulación incorrecta de elementos de oficina</v>
          </cell>
          <cell r="H34" t="str">
            <v>contacto eléctrico</v>
          </cell>
        </row>
        <row r="35">
          <cell r="D35" t="str">
            <v>Ejemplos: personal de finanzas / personal de TI / asistente administrativo en RRHH, Ventas, atención al cliente / personal de compras, logistica, abastecimiento / personal de administración, contabilidad, finanzas /personal de ventas, marketing / Gerencia</v>
          </cell>
          <cell r="G35" t="str">
            <v>utilizar incorrectamente equipos energizados (intervención de enchufes, cambio de ampolleta, etc)</v>
          </cell>
          <cell r="H35" t="str">
            <v>contacto eléctrico</v>
          </cell>
        </row>
        <row r="36">
          <cell r="D36" t="str">
            <v>Ejemplos: personal de finanzas / personal de TI / asistente administrativo en RRHH, Ventas, atención al cliente / personal de compras, logistica, abastecimiento / personal de administración, contabilidad, finanzas /personal de ventas, marketing / Gerencia</v>
          </cell>
          <cell r="G36" t="str">
            <v>trabajo en sillón, sofá</v>
          </cell>
          <cell r="H36" t="str">
            <v xml:space="preserve">Sobrecarga Postural </v>
          </cell>
        </row>
        <row r="37">
          <cell r="D37" t="str">
            <v>Ejemplos: personal de finanzas / personal de TI / asistente administrativo en RRHH, Ventas, atención al cliente / personal de compras, logistica, abastecimiento / personal de administración, contabilidad, finanzas /personal de ventas, marketing / Gerencia</v>
          </cell>
          <cell r="G37" t="str">
            <v>actitud y conducta insegura / balancearse o reclinarse en la silla</v>
          </cell>
          <cell r="H37" t="str">
            <v>caida de distinto nivel, golpes contra</v>
          </cell>
        </row>
        <row r="38">
          <cell r="D38" t="str">
            <v>Ejemplos: personal de finanzas / personal de TI / asistente administrativo en RRHH, Ventas, atención al cliente / personal de compras, logistica, abastecimiento / personal de administración, contabilidad, finanzas /personal de ventas, marketing / Gerencia</v>
          </cell>
          <cell r="G38" t="str">
            <v>puesto de trabajo con falta de orden</v>
          </cell>
          <cell r="H38" t="str">
            <v>Psicosociales</v>
          </cell>
          <cell r="O38">
            <v>0</v>
          </cell>
        </row>
        <row r="39">
          <cell r="D39" t="str">
            <v>Ejemplos: personal de finanzas / personal de TI / asistente administrativo en RRHH, Ventas, atención al cliente / personal de compras, logistica, abastecimiento / personal de administración, contabilidad, finanzas /personal de ventas, marketing / Gerencia</v>
          </cell>
          <cell r="G39" t="str">
            <v>área de trabajo con falta de orden y elementos en el piso</v>
          </cell>
          <cell r="H39" t="str">
            <v>caida de mismo nivel, golpes</v>
          </cell>
          <cell r="O39">
            <v>0</v>
          </cell>
        </row>
        <row r="40">
          <cell r="D40" t="str">
            <v>Ejemplos: personal de finanzas / personal de TI / asistente administrativo en RRHH, Ventas, atención al cliente / personal de compras, logistica, abastecimiento / personal de administración, contabilidad, finanzas /personal de ventas, marketing / Gerencia</v>
          </cell>
          <cell r="G40" t="str">
            <v>área de trabajo con pisos húmedos y resbalosos</v>
          </cell>
          <cell r="H40" t="str">
            <v>caida de mismo nivel, golpes</v>
          </cell>
          <cell r="O40">
            <v>0</v>
          </cell>
        </row>
        <row r="41">
          <cell r="D41" t="str">
            <v>Ejemplos: personal de finanzas / personal de TI / asistente administrativo en RRHH, Ventas, atención al cliente / personal de compras, logistica, abastecimiento / personal de administración, contabilidad, finanzas /personal de ventas, marketing / Gerencia</v>
          </cell>
          <cell r="G41" t="str">
            <v>área de trabajo con elementos que obstruyen las vías de circulación</v>
          </cell>
          <cell r="H41" t="str">
            <v>caida de mismo nivel, golpes</v>
          </cell>
          <cell r="O41">
            <v>0</v>
          </cell>
        </row>
        <row r="42">
          <cell r="D42" t="str">
            <v>Ejemplos: personal de finanzas / personal de TI / asistente administrativo en RRHH, Ventas, atención al cliente / personal de compras, logistica, abastecimiento / personal de administración, contabilidad, finanzas /personal de ventas, marketing / Gerencia</v>
          </cell>
          <cell r="G42" t="str">
            <v>presencia de mascotas en el área de trabajo</v>
          </cell>
          <cell r="H42" t="str">
            <v>derrame de sustancias</v>
          </cell>
          <cell r="O42">
            <v>0</v>
          </cell>
        </row>
        <row r="43">
          <cell r="D43" t="str">
            <v>Ejemplos: personal de finanzas / personal de TI / asistente administrativo en RRHH, Ventas, atención al cliente / personal de compras, logistica, abastecimiento / personal de administración, contabilidad, finanzas /personal de ventas, marketing / Gerencia</v>
          </cell>
          <cell r="G43" t="str">
            <v>presencia de mascotas en el área de trabajo</v>
          </cell>
          <cell r="H43" t="str">
            <v>caida de mismo nivel, golpes</v>
          </cell>
          <cell r="O43">
            <v>0</v>
          </cell>
        </row>
        <row r="44">
          <cell r="D44" t="str">
            <v>Ejemplos: personal de finanzas / personal de TI / asistente administrativo en RRHH, Ventas, atención al cliente / personal de compras, logistica, abastecimiento / personal de administración, contabilidad, finanzas /personal de ventas, marketing / Gerencia</v>
          </cell>
          <cell r="G44" t="str">
            <v>área de trabajo con niños y juguetes</v>
          </cell>
          <cell r="H44" t="str">
            <v>caida de mismo nivel, golpes</v>
          </cell>
          <cell r="O44">
            <v>0</v>
          </cell>
        </row>
        <row r="45">
          <cell r="D45" t="str">
            <v>Ejemplos: personal de finanzas / personal de TI / asistente administrativo en RRHH, Ventas, atención al cliente / personal de compras, logistica, abastecimiento / personal de administración, contabilidad, finanzas /personal de ventas, marketing / Gerencia</v>
          </cell>
          <cell r="G45" t="str">
            <v>área de trabajo con niños y juguetes</v>
          </cell>
          <cell r="H45" t="str">
            <v>contacto eléctrico</v>
          </cell>
          <cell r="O45">
            <v>0</v>
          </cell>
        </row>
        <row r="46">
          <cell r="D46" t="str">
            <v>Ejemplos: personal de finanzas / personal de TI / asistente administrativo en RRHH, Ventas, atención al cliente / personal de compras, logistica, abastecimiento / personal de administración, contabilidad, finanzas /personal de ventas, marketing / Gerencia</v>
          </cell>
          <cell r="G46" t="str">
            <v>área de trabajo con niños y juguetes</v>
          </cell>
          <cell r="H46" t="str">
            <v>pisada sobre objetos</v>
          </cell>
          <cell r="O46">
            <v>0</v>
          </cell>
        </row>
        <row r="47">
          <cell r="D47" t="str">
            <v>Ejemplos: personal de finanzas / personal de TI / asistente administrativo en RRHH, Ventas, atención al cliente / personal de compras, logistica, abastecimiento / personal de administración, contabilidad, finanzas /personal de ventas, marketing / Gerencia</v>
          </cell>
          <cell r="G47" t="str">
            <v>uso de calzado inadecuado</v>
          </cell>
          <cell r="H47" t="str">
            <v>caida de mismo nivel</v>
          </cell>
          <cell r="O47">
            <v>0</v>
          </cell>
        </row>
        <row r="48">
          <cell r="D48" t="str">
            <v>Ejemplos: personal de finanzas / personal de TI / asistente administrativo en RRHH, Ventas, atención al cliente / personal de compras, logistica, abastecimiento / personal de administración, contabilidad, finanzas /personal de ventas, marketing / Gerencia</v>
          </cell>
          <cell r="G48" t="str">
            <v>uso de calzado inadecuado</v>
          </cell>
          <cell r="H48" t="str">
            <v>caida de distinto nivel</v>
          </cell>
          <cell r="O48">
            <v>0</v>
          </cell>
        </row>
        <row r="49">
          <cell r="D49" t="str">
            <v>Ejemplos: personal de finanzas / personal de TI / asistente administrativo en RRHH, Ventas, atención al cliente / personal de compras, logistica, abastecimiento / personal de administración, contabilidad, finanzas /personal de ventas, marketing / Gerencia</v>
          </cell>
          <cell r="G49" t="str">
            <v>Uso de teléfono celular en momento y/o lugar inoportuno</v>
          </cell>
          <cell r="H49" t="str">
            <v>caida de mismo nivel, golpeado contra</v>
          </cell>
          <cell r="O49">
            <v>0</v>
          </cell>
        </row>
        <row r="50">
          <cell r="D50" t="str">
            <v>Ejemplos: personal de finanzas / personal de TI / asistente administrativo en RRHH, Ventas, atención al cliente / personal de compras, logistica, abastecimiento / personal de administración, contabilidad, finanzas /personal de ventas, marketing / Gerencia</v>
          </cell>
          <cell r="G50" t="str">
            <v>Uso de teléfono celular en momento y/o lugar inoportuno</v>
          </cell>
          <cell r="H50" t="str">
            <v>caída a distinto nivel, golpeado contra</v>
          </cell>
          <cell r="O50">
            <v>0</v>
          </cell>
        </row>
        <row r="51">
          <cell r="D51" t="str">
            <v>Ejemplos: personal de finanzas / personal de TI / asistente administrativo en RRHH, Ventas, atención al cliente / personal de compras, logistica, abastecimiento / personal de administración, contabilidad, finanzas /personal de ventas, marketing / Gerencia</v>
          </cell>
          <cell r="G51" t="str">
            <v>No realizar ventilación en el área de trabajo al utilizar estufas a gas o parafina (llama abierta)</v>
          </cell>
          <cell r="H51" t="str">
            <v>inhalación de gases tóxicos</v>
          </cell>
          <cell r="O51">
            <v>0</v>
          </cell>
        </row>
        <row r="52">
          <cell r="D52" t="str">
            <v>Ejemplos: personal de finanzas / personal de TI / asistente administrativo en RRHH, Ventas, atención al cliente / personal de compras, logistica, abastecimiento / personal de administración, contabilidad, finanzas /personal de ventas, marketing / Gerencia</v>
          </cell>
          <cell r="G52" t="str">
            <v>Actitudes y conductas inseguras</v>
          </cell>
          <cell r="H52" t="str">
            <v>ingesta de sustancias nocivas ( alimentos en mal estado)</v>
          </cell>
          <cell r="O52">
            <v>0</v>
          </cell>
        </row>
        <row r="53">
          <cell r="D53" t="str">
            <v>Ejemplos: personal de finanzas / personal de TI / asistente administrativo en RRHH, Ventas, atención al cliente / personal de compras, logistica, abastecimiento / personal de administración, contabilidad, finanzas /personal de ventas, marketing / Gerencia</v>
          </cell>
          <cell r="G53" t="str">
            <v>Actitudes y conductas inseguras / ingesta de alimentos y/o liquidos calientes</v>
          </cell>
          <cell r="H53" t="str">
            <v>contacto con alimentos y/o liquidos calientes</v>
          </cell>
          <cell r="O53">
            <v>0</v>
          </cell>
        </row>
        <row r="54">
          <cell r="D54" t="str">
            <v>Ejemplos: personal de finanzas / personal de TI / asistente administrativo en RRHH, Ventas, atención al cliente / personal de compras, logistica, abastecimiento / personal de administración, contabilidad, finanzas /personal de ventas, marketing / Gerencia</v>
          </cell>
          <cell r="G54" t="str">
            <v>Actitudes y conductas inseguras / ingesta de alimentos en el puesto de trabajo</v>
          </cell>
          <cell r="H54" t="str">
            <v>obstrucción de vías respiratorias</v>
          </cell>
          <cell r="O54">
            <v>0</v>
          </cell>
        </row>
        <row r="55">
          <cell r="D55" t="str">
            <v>Ejemplos: personal de finanzas / personal de TI / asistente administrativo en RRHH, Ventas, atención al cliente / personal de compras, logistica, abastecimiento / personal de administración, contabilidad, finanzas /personal de ventas, marketing / Gerencia</v>
          </cell>
          <cell r="G55" t="str">
            <v>actitutes y condutas inseguras / derrames de líquidos en área de trabajo</v>
          </cell>
          <cell r="H55" t="str">
            <v>electrocución</v>
          </cell>
          <cell r="O55">
            <v>0</v>
          </cell>
        </row>
        <row r="56">
          <cell r="D56" t="str">
            <v>Ejemplos: personal de finanzas / personal de TI / asistente administrativo en RRHH, Ventas, atención al cliente / personal de compras, logistica, abastecimiento / personal de administración, contabilidad, finanzas /personal de ventas, marketing / Gerencia</v>
          </cell>
          <cell r="G56" t="str">
            <v>no contar con ventilación natural o sistema de renovación de aire</v>
          </cell>
          <cell r="H56" t="str">
            <v>mala calidad del aire</v>
          </cell>
          <cell r="O56">
            <v>0</v>
          </cell>
        </row>
        <row r="57">
          <cell r="D57" t="str">
            <v>Ejemplos: personal de finanzas / personal de TI / asistente administrativo en RRHH, Ventas, atención al cliente / personal de compras, logistica, abastecimiento / personal de administración, contabilidad, finanzas /personal de ventas, marketing / Gerencia</v>
          </cell>
          <cell r="G57" t="str">
            <v>mal estado de elementos de ventilación natural (ventana, puerta)</v>
          </cell>
          <cell r="H57" t="str">
            <v xml:space="preserve">cortes, golpeado por, </v>
          </cell>
          <cell r="O57">
            <v>0</v>
          </cell>
        </row>
        <row r="58">
          <cell r="D58" t="str">
            <v>Ejemplos: personal de finanzas / personal de TI / asistente administrativo en RRHH, Ventas, atención al cliente / personal de compras, logistica, abastecimiento / personal de administración, contabilidad, finanzas /personal de ventas, marketing / Gerencia</v>
          </cell>
          <cell r="G58" t="str">
            <v>ruídos del entorno externo (transporte público, construcciones)</v>
          </cell>
          <cell r="H58" t="str">
            <v>alteración de la calidad de vida-trabajo</v>
          </cell>
          <cell r="O58">
            <v>0</v>
          </cell>
        </row>
        <row r="59">
          <cell r="D59" t="str">
            <v>Ejemplos: personal de finanzas / personal de TI / asistente administrativo en RRHH, Ventas, atención al cliente / personal de compras, logistica, abastecimiento / personal de administración, contabilidad, finanzas /personal de ventas, marketing / Gerencia</v>
          </cell>
          <cell r="G59" t="str">
            <v xml:space="preserve">ruídos del entorno interno </v>
          </cell>
          <cell r="H59" t="str">
            <v>alteración de la calidad de vida-trabajo</v>
          </cell>
          <cell r="O59">
            <v>0</v>
          </cell>
        </row>
        <row r="60">
          <cell r="D60" t="str">
            <v>Ejemplos: personal de finanzas / personal de TI / asistente administrativo en RRHH, Ventas, atención al cliente / personal de compras, logistica, abastecimiento / personal de administración, contabilidad, finanzas /personal de ventas, marketing / Gerencia</v>
          </cell>
          <cell r="G60" t="str">
            <v>enchufes, conexiones, interruptores se encuentran en mal estado o sobrecargado</v>
          </cell>
          <cell r="H60" t="str">
            <v>amago de incendio / incendio</v>
          </cell>
          <cell r="O60">
            <v>0</v>
          </cell>
        </row>
        <row r="61">
          <cell r="D61" t="str">
            <v>Ejemplos: personal de finanzas / personal de TI / asistente administrativo en RRHH, Ventas, atención al cliente / personal de compras, logistica, abastecimiento / personal de administración, contabilidad, finanzas /personal de ventas, marketing / Gerencia</v>
          </cell>
          <cell r="G61" t="str">
            <v>enchufes, conexiones, interruptores se encuentran en mal estado o sobrecargados</v>
          </cell>
          <cell r="H61" t="str">
            <v>electrocución</v>
          </cell>
          <cell r="O61">
            <v>0</v>
          </cell>
        </row>
        <row r="62">
          <cell r="D62" t="str">
            <v>Ejemplos: personal de finanzas / personal de TI / asistente administrativo en RRHH, Ventas, atención al cliente / personal de compras, logistica, abastecimiento / personal de administración, contabilidad, finanzas /personal de ventas, marketing / Gerencia</v>
          </cell>
          <cell r="G62" t="str">
            <v>uso de extensión electrica deficiente</v>
          </cell>
          <cell r="H62" t="str">
            <v>electrocución</v>
          </cell>
          <cell r="O62">
            <v>0</v>
          </cell>
        </row>
        <row r="63">
          <cell r="D63" t="str">
            <v>Ejemplos: personal de finanzas / personal de TI / asistente administrativo en RRHH, Ventas, atención al cliente / personal de compras, logistica, abastecimiento / personal de administración, contabilidad, finanzas /personal de ventas, marketing / Gerencia</v>
          </cell>
          <cell r="G63" t="str">
            <v>uso de extensión electrica deficiente</v>
          </cell>
          <cell r="H63" t="str">
            <v>amago de incendio / incendio</v>
          </cell>
          <cell r="O63">
            <v>0</v>
          </cell>
        </row>
        <row r="64">
          <cell r="D64" t="str">
            <v>Ejemplos: personal de finanzas / personal de TI / asistente administrativo en RRHH, Ventas, atención al cliente / personal de compras, logistica, abastecimiento / personal de administración, contabilidad, finanzas /personal de ventas, marketing / Gerencia</v>
          </cell>
          <cell r="G64" t="str">
            <v>cableado en zona de tránsito</v>
          </cell>
          <cell r="H64" t="str">
            <v>caidas, contacto eléctrico</v>
          </cell>
          <cell r="O64">
            <v>0</v>
          </cell>
        </row>
        <row r="65">
          <cell r="D65" t="str">
            <v>Ejemplos: personal de finanzas / personal de TI / asistente administrativo en RRHH, Ventas, atención al cliente / personal de compras, logistica, abastecimiento / personal de administración, contabilidad, finanzas /personal de ventas, marketing / Gerencia</v>
          </cell>
          <cell r="G65" t="str">
            <v>Consumo de alcohol y/o drogas</v>
          </cell>
          <cell r="H65" t="str">
            <v xml:space="preserve">ingesta de sustancias nocivas </v>
          </cell>
          <cell r="O65">
            <v>0</v>
          </cell>
        </row>
        <row r="66">
          <cell r="D66" t="str">
            <v>Ejemplos: personal de finanzas / personal de TI / asistente administrativo en RRHH, Ventas, atención al cliente / personal de compras, logistica, abastecimiento / personal de administración, contabilidad, finanzas /personal de ventas, marketing / Gerencia</v>
          </cell>
          <cell r="G66" t="str">
            <v>Consumo de alcohol y/o drogas</v>
          </cell>
          <cell r="H66" t="str">
            <v xml:space="preserve">ingesta de sustancias nocivas </v>
          </cell>
          <cell r="O66">
            <v>0</v>
          </cell>
        </row>
        <row r="67">
          <cell r="D67" t="str">
            <v>Ejemplos: personal de finanzas / personal de TI / asistente administrativo en RRHH, Ventas, atención al cliente / personal de compras, logistica, abastecimiento / personal de administración, contabilidad, finanzas /personal de ventas, marketing / Gerencia</v>
          </cell>
          <cell r="G67" t="str">
            <v xml:space="preserve">fumar en el puesto de trabajo </v>
          </cell>
          <cell r="H67" t="str">
            <v>amago de incendio / incendio</v>
          </cell>
          <cell r="O67">
            <v>0</v>
          </cell>
        </row>
        <row r="68">
          <cell r="D68" t="str">
            <v>Ejemplos: personal de finanzas / personal de TI / asistente administrativo en RRHH, Ventas, atención al cliente / personal de compras, logistica, abastecimiento / personal de administración, contabilidad, finanzas /personal de ventas, marketing / Gerencia</v>
          </cell>
          <cell r="G68" t="str">
            <v>iluminación deficiente</v>
          </cell>
          <cell r="H68" t="str">
            <v>fatiga visual / trastornos oculares / efectos animicos / cefaleas</v>
          </cell>
          <cell r="O68">
            <v>0</v>
          </cell>
        </row>
        <row r="69">
          <cell r="D69" t="str">
            <v>Ejemplos: personal de finanzas / personal de TI / asistente administrativo en RRHH, Ventas, atención al cliente / personal de compras, logistica, abastecimiento / personal de administración, contabilidad, finanzas /personal de ventas, marketing / Gerencia</v>
          </cell>
          <cell r="G69" t="str">
            <v>iluminación deficiente</v>
          </cell>
          <cell r="H69" t="str">
            <v>fatiga muscular corporal / posturas forzadas</v>
          </cell>
          <cell r="O69">
            <v>0</v>
          </cell>
        </row>
        <row r="70">
          <cell r="D70" t="str">
            <v>Ejemplos: personal de finanzas / personal de TI / asistente administrativo en RRHH, Ventas, atención al cliente / personal de compras, logistica, abastecimiento / personal de administración, contabilidad, finanzas /personal de ventas, marketing / Gerencia</v>
          </cell>
          <cell r="G70" t="str">
            <v>brillo directo (luz directa sobre los ojos)</v>
          </cell>
          <cell r="H70" t="str">
            <v>fatiga visual</v>
          </cell>
          <cell r="O70">
            <v>0</v>
          </cell>
        </row>
        <row r="71">
          <cell r="D71" t="str">
            <v>Ejemplos: personal de finanzas / personal de TI / asistente administrativo en RRHH, Ventas, atención al cliente / personal de compras, logistica, abastecimiento / personal de administración, contabilidad, finanzas /personal de ventas, marketing / Gerencia</v>
          </cell>
          <cell r="G71" t="str">
            <v>brillo indirecto (reflexión de luz)</v>
          </cell>
          <cell r="H71" t="str">
            <v>fatiga visual</v>
          </cell>
          <cell r="O71">
            <v>0</v>
          </cell>
        </row>
        <row r="72">
          <cell r="D72" t="str">
            <v>Ejemplos: personal de finanzas / personal de TI / asistente administrativo en RRHH, Ventas, atención al cliente / personal de compras, logistica, abastecimiento / personal de administración, contabilidad, finanzas /personal de ventas, marketing / Gerencia</v>
          </cell>
          <cell r="G72" t="str">
            <v>iluminación inadecuada (temperatura color luz)</v>
          </cell>
          <cell r="H72" t="str">
            <v>fatiga visual</v>
          </cell>
          <cell r="O72">
            <v>0</v>
          </cell>
        </row>
        <row r="73">
          <cell r="D73" t="str">
            <v>Ejemplos: personal de finanzas / personal de TI / asistente administrativo en RRHH, Ventas, atención al cliente / personal de compras, logistica, abastecimiento / personal de administración, contabilidad, finanzas /personal de ventas, marketing / Gerencia</v>
          </cell>
          <cell r="G73" t="str">
            <v>no contar con medios de control de luz natural (persianas, cortinas)</v>
          </cell>
          <cell r="H73" t="str">
            <v>fatiga visual</v>
          </cell>
          <cell r="O73">
            <v>0</v>
          </cell>
        </row>
        <row r="74">
          <cell r="D74" t="str">
            <v>Ejemplos: personal de finanzas / personal de TI / asistente administrativo en RRHH, Ventas, atención al cliente / personal de compras, logistica, abastecimiento / personal de administración, contabilidad, finanzas /personal de ventas, marketing / Gerencia</v>
          </cell>
          <cell r="G74" t="str">
            <v>Poca o insuficiente iluminación en el puesto de trabajo</v>
          </cell>
          <cell r="H74" t="str">
            <v>fatiga visual</v>
          </cell>
          <cell r="O74">
            <v>0</v>
          </cell>
        </row>
        <row r="75">
          <cell r="D75" t="str">
            <v>Ejemplos: personal de finanzas / personal de TI / asistente administrativo en RRHH, Ventas, atención al cliente / personal de compras, logistica, abastecimiento / personal de administración, contabilidad, finanzas /personal de ventas, marketing / Gerencia</v>
          </cell>
          <cell r="G75" t="str">
            <v>iluminación deficiente</v>
          </cell>
          <cell r="H75" t="str">
            <v>caida de mismo nivel</v>
          </cell>
          <cell r="O75">
            <v>0</v>
          </cell>
        </row>
        <row r="76">
          <cell r="D76" t="str">
            <v>Ejemplos: personal de finanzas / personal de TI / asistente administrativo en RRHH, Ventas, atención al cliente / personal de compras, logistica, abastecimiento / personal de administración, contabilidad, finanzas /personal de ventas, marketing / Gerencia</v>
          </cell>
          <cell r="G76" t="str">
            <v>iluminación deficiente</v>
          </cell>
          <cell r="H76" t="str">
            <v>Caídas a distinto nivel</v>
          </cell>
          <cell r="O76">
            <v>0</v>
          </cell>
        </row>
        <row r="77">
          <cell r="D77" t="str">
            <v>Ejemplos: personal de finanzas / personal de TI / asistente administrativo en RRHH, Ventas, atención al cliente / personal de compras, logistica, abastecimiento / personal de administración, contabilidad, finanzas /personal de ventas, marketing / Gerencia</v>
          </cell>
          <cell r="G77" t="str">
            <v>iluminación deficiente</v>
          </cell>
          <cell r="H77" t="str">
            <v>Caídas a distinto nivel</v>
          </cell>
          <cell r="O77">
            <v>0</v>
          </cell>
        </row>
        <row r="78">
          <cell r="D78" t="str">
            <v>Ejemplos: personal de finanzas / personal de TI / asistente administrativo en RRHH, Ventas, atención al cliente / personal de compras, logistica, abastecimiento / personal de administración, contabilidad, finanzas /personal de ventas, marketing / Gerencia</v>
          </cell>
          <cell r="G78" t="str">
            <v>desplazamiento en el domicilio, diferencias de nivel (servicios higienicos)</v>
          </cell>
          <cell r="H78" t="str">
            <v>caida de distinto nivel, golpeado por</v>
          </cell>
          <cell r="O78">
            <v>0</v>
          </cell>
        </row>
        <row r="79">
          <cell r="D79" t="str">
            <v>Ejemplos: personal de finanzas / personal de TI / asistente administrativo en RRHH, Ventas, atención al cliente / personal de compras, logistica, abastecimiento / personal de administración, contabilidad, finanzas /personal de ventas, marketing / Gerencia</v>
          </cell>
          <cell r="G79" t="str">
            <v>desplazamiento en el domicilio, por superficies irregulares y/o obstaculos</v>
          </cell>
          <cell r="H79" t="str">
            <v>caida de mismo nivel, golpeado por</v>
          </cell>
          <cell r="O79">
            <v>0</v>
          </cell>
        </row>
        <row r="80">
          <cell r="D80" t="str">
            <v>Ejemplos: personal de finanzas / personal de TI / asistente administrativo en RRHH, Ventas, atención al cliente / personal de compras, logistica, abastecimiento / personal de administración, contabilidad, finanzas /personal de ventas, marketing / Gerencia</v>
          </cell>
          <cell r="G80" t="str">
            <v xml:space="preserve">desplazamiento en el interior del lugar de trabajo subir o bajar escaleras </v>
          </cell>
          <cell r="H80" t="str">
            <v>caida distinto nivel, golpeado por</v>
          </cell>
          <cell r="O80">
            <v>0</v>
          </cell>
        </row>
        <row r="81">
          <cell r="D81" t="str">
            <v>Ejemplos: personal de finanzas / personal de TI / asistente administrativo en RRHH, Ventas, atención al cliente / personal de compras, logistica, abastecimiento / personal de administración, contabilidad, finanzas /personal de ventas, marketing / Gerencia</v>
          </cell>
          <cell r="G81" t="str">
            <v>trabajo en sillón, sofá</v>
          </cell>
          <cell r="H81" t="str">
            <v>caida del equipo (notebook)</v>
          </cell>
          <cell r="O81">
            <v>0</v>
          </cell>
        </row>
        <row r="82">
          <cell r="D82" t="str">
            <v>Ejemplos: personal de finanzas / personal de TI / asistente administrativo en RRHH, Ventas, atención al cliente / personal de compras, logistica, abastecimiento / personal de administración, contabilidad, finanzas /personal de ventas, marketing / Gerencia</v>
          </cell>
          <cell r="G82" t="str">
            <v xml:space="preserve">cableado en zona de tránsito o desplazamiento en lugar de trabajo en sillón, sofá. </v>
          </cell>
          <cell r="H82" t="str">
            <v xml:space="preserve">caida del mismo nivel, </v>
          </cell>
          <cell r="O82">
            <v>0</v>
          </cell>
        </row>
        <row r="83">
          <cell r="D83" t="str">
            <v>Ejemplos: personal de finanzas / personal de TI / asistente administrativo en RRHH, Ventas, atención al cliente / personal de compras, logistica, abastecimiento / personal de administración, contabilidad, finanzas /personal de ventas, marketing / Gerencia</v>
          </cell>
          <cell r="G83" t="str">
            <v xml:space="preserve">cableado en zona de tránsito o desplazamiento en lugar de trabajo en sillón, sofá. </v>
          </cell>
          <cell r="H83" t="str">
            <v>contacto eléctrico</v>
          </cell>
          <cell r="O83">
            <v>0</v>
          </cell>
        </row>
        <row r="84">
          <cell r="D84" t="str">
            <v>Ejemplos: personal de finanzas / personal de TI / asistente administrativo en RRHH, Ventas, atención al cliente / personal de compras, logistica, abastecimiento / personal de administración, contabilidad, finanzas /personal de ventas, marketing / Gerencia</v>
          </cell>
          <cell r="G84" t="str">
            <v>trabajo en cocina</v>
          </cell>
          <cell r="H84" t="str">
            <v xml:space="preserve">Sobrecarga Postural </v>
          </cell>
          <cell r="O84">
            <v>0</v>
          </cell>
        </row>
        <row r="85">
          <cell r="D85" t="str">
            <v>Ejemplos: personal de finanzas / personal de TI / asistente administrativo en RRHH, Ventas, atención al cliente / personal de compras, logistica, abastecimiento / personal de administración, contabilidad, finanzas /personal de ventas, marketing / Gerencia</v>
          </cell>
          <cell r="G85" t="str">
            <v>trabajo en cocina</v>
          </cell>
          <cell r="H85" t="str">
            <v>contacto eléctrico</v>
          </cell>
          <cell r="O85">
            <v>0</v>
          </cell>
        </row>
        <row r="86">
          <cell r="D86" t="str">
            <v>Ejemplos: personal de finanzas / personal de TI / asistente administrativo en RRHH, Ventas, atención al cliente / personal de compras, logistica, abastecimiento / personal de administración, contabilidad, finanzas /personal de ventas, marketing / Gerencia</v>
          </cell>
          <cell r="G86" t="str">
            <v>trabajo en cocina</v>
          </cell>
          <cell r="H86" t="str">
            <v>contacto con objetos calientes</v>
          </cell>
          <cell r="O86">
            <v>0</v>
          </cell>
        </row>
        <row r="87">
          <cell r="D87" t="str">
            <v>Ejemplos: personal de finanzas / personal de TI / asistente administrativo en RRHH, Ventas, atención al cliente / personal de compras, logistica, abastecimiento / personal de administración, contabilidad, finanzas /personal de ventas, marketing / Gerencia</v>
          </cell>
          <cell r="G87" t="str">
            <v>trabajo en cocina</v>
          </cell>
          <cell r="H87" t="str">
            <v>contacto con objetos corto punzantes</v>
          </cell>
          <cell r="O87">
            <v>0</v>
          </cell>
        </row>
        <row r="88">
          <cell r="D88" t="str">
            <v>Ejemplos: personal de finanzas / personal de TI / asistente administrativo en RRHH, Ventas, atención al cliente / personal de compras, logistica, abastecimiento / personal de administración, contabilidad, finanzas /personal de ventas, marketing / Gerencia</v>
          </cell>
          <cell r="G88" t="str">
            <v>trabajo en cocina</v>
          </cell>
          <cell r="H88" t="str">
            <v>derrame de sustancias</v>
          </cell>
          <cell r="O88">
            <v>0</v>
          </cell>
        </row>
        <row r="89">
          <cell r="D89" t="str">
            <v>Ejemplos: personal de finanzas / personal de TI / asistente administrativo en RRHH, Ventas, atención al cliente / personal de compras, logistica, abastecimiento / personal de administración, contabilidad, finanzas /personal de ventas, marketing / Gerencia</v>
          </cell>
          <cell r="G89" t="str">
            <v>trabajo en la cama</v>
          </cell>
          <cell r="H89" t="str">
            <v xml:space="preserve">Sobrecarga Postural </v>
          </cell>
          <cell r="O89">
            <v>0</v>
          </cell>
        </row>
        <row r="90">
          <cell r="D90" t="str">
            <v>Ejemplos: personal de finanzas / personal de TI / asistente administrativo en RRHH, Ventas, atención al cliente / personal de compras, logistica, abastecimiento / personal de administración, contabilidad, finanzas /personal de ventas, marketing / Gerencia</v>
          </cell>
          <cell r="G90" t="str">
            <v>trabajo en la cama</v>
          </cell>
          <cell r="H90" t="str">
            <v>caida del equipo (notebook)</v>
          </cell>
          <cell r="O90">
            <v>0</v>
          </cell>
        </row>
        <row r="91">
          <cell r="D91" t="str">
            <v>Ejemplos: personal de finanzas / personal de TI / asistente administrativo en RRHH, Ventas, atención al cliente / personal de compras, logistica, abastecimiento / personal de administración, contabilidad, finanzas /personal de ventas, marketing / Gerencia</v>
          </cell>
          <cell r="G91" t="str">
            <v>trabajo en terraza</v>
          </cell>
          <cell r="H91" t="str">
            <v xml:space="preserve">Sobrecarga Postural </v>
          </cell>
          <cell r="O91">
            <v>0</v>
          </cell>
        </row>
        <row r="92">
          <cell r="D92" t="str">
            <v>Ejemplos: personal de finanzas / personal de TI / asistente administrativo en RRHH, Ventas, atención al cliente / personal de compras, logistica, abastecimiento / personal de administración, contabilidad, finanzas /personal de ventas, marketing / Gerencia</v>
          </cell>
          <cell r="G92" t="str">
            <v>trabajo en terraza</v>
          </cell>
          <cell r="H92" t="str">
            <v>caida mismo nivel</v>
          </cell>
          <cell r="O92">
            <v>0</v>
          </cell>
        </row>
        <row r="93">
          <cell r="D93" t="str">
            <v>Ejemplos: personal de finanzas / personal de TI / asistente administrativo en RRHH, Ventas, atención al cliente / personal de compras, logistica, abastecimiento / personal de administración, contabilidad, finanzas /personal de ventas, marketing / Gerencia</v>
          </cell>
          <cell r="G93" t="str">
            <v>trabajo en terraza</v>
          </cell>
          <cell r="H93" t="str">
            <v>exposición a agentes físicos (Radiaciones no ionizantes) Radiación UV</v>
          </cell>
          <cell r="O93">
            <v>0</v>
          </cell>
        </row>
        <row r="94">
          <cell r="D94" t="str">
            <v>Ejemplos: personal de finanzas / personal de TI / asistente administrativo en RRHH, Ventas, atención al cliente / personal de compras, logistica, abastecimiento / personal de administración, contabilidad, finanzas /personal de ventas, marketing / Gerencia</v>
          </cell>
          <cell r="G94" t="str">
            <v>trabajo en terraza</v>
          </cell>
          <cell r="H94" t="str">
            <v>extensiones electricas deficientes</v>
          </cell>
          <cell r="O94">
            <v>0</v>
          </cell>
        </row>
        <row r="95">
          <cell r="D95" t="str">
            <v>Ejemplos: personal de finanzas / personal de TI / asistente administrativo en RRHH, Ventas, atención al cliente / personal de compras, logistica, abastecimiento / personal de administración, contabilidad, finanzas /personal de ventas, marketing / Gerencia</v>
          </cell>
          <cell r="G95" t="str">
            <v>trabajo en terraza</v>
          </cell>
          <cell r="H95" t="str">
            <v>caida al mismo nivel</v>
          </cell>
          <cell r="O95">
            <v>0</v>
          </cell>
        </row>
        <row r="96">
          <cell r="D96" t="str">
            <v>Ejemplos: personal de finanzas / personal de TI / asistente administrativo en RRHH, Ventas, atención al cliente / personal de compras, logistica, abastecimiento / personal de administración, contabilidad, finanzas /personal de ventas, marketing / Gerencia</v>
          </cell>
          <cell r="G96" t="str">
            <v>trabajo en patio (jardín)</v>
          </cell>
          <cell r="H96" t="str">
            <v xml:space="preserve">Sobrecarga Postural </v>
          </cell>
          <cell r="O96">
            <v>0</v>
          </cell>
        </row>
        <row r="97">
          <cell r="D97" t="str">
            <v>Ejemplos: personal de finanzas / personal de TI / asistente administrativo en RRHH, Ventas, atención al cliente / personal de compras, logistica, abastecimiento / personal de administración, contabilidad, finanzas /personal de ventas, marketing / Gerencia</v>
          </cell>
          <cell r="G97" t="str">
            <v>trabajo en patio (jardín)</v>
          </cell>
          <cell r="H97" t="str">
            <v>caida mismo nivel</v>
          </cell>
          <cell r="O97">
            <v>0</v>
          </cell>
        </row>
        <row r="98">
          <cell r="D98" t="str">
            <v>Ejemplos: personal de finanzas / personal de TI / asistente administrativo en RRHH, Ventas, atención al cliente / personal de compras, logistica, abastecimiento / personal de administración, contabilidad, finanzas /personal de ventas, marketing / Gerencia</v>
          </cell>
          <cell r="G98" t="str">
            <v>no contar con responsabilidades y objetivos claros (no se puede efectuar planificación laboral)</v>
          </cell>
          <cell r="H98" t="str">
            <v>riesgo psicosocial, Exigencias psicológicas en el trabajo</v>
          </cell>
          <cell r="O98">
            <v>0</v>
          </cell>
        </row>
        <row r="99">
          <cell r="D99" t="str">
            <v>Ejemplos: personal de finanzas / personal de TI / asistente administrativo en RRHH, Ventas, atención al cliente / personal de compras, logistica, abastecimiento / personal de administración, contabilidad, finanzas /personal de ventas, marketing / Gerencia</v>
          </cell>
          <cell r="G99" t="str">
            <v>aislamiento físico y social</v>
          </cell>
          <cell r="H99" t="str">
            <v>riesgo psicosocial, Exigencias psicológicas en el trabajo</v>
          </cell>
          <cell r="O99">
            <v>0</v>
          </cell>
        </row>
        <row r="100">
          <cell r="D100" t="str">
            <v>Ejemplos: personal de finanzas / personal de TI / asistente administrativo en RRHH, Ventas, atención al cliente / personal de compras, logistica, abastecimiento / personal de administración, contabilidad, finanzas /personal de ventas, marketing / Gerencia</v>
          </cell>
          <cell r="G100" t="str">
            <v>Falta de tiempo / control de ritmo de trabajo (aumento de intensidad y ritmo de trabajo)</v>
          </cell>
          <cell r="H100" t="str">
            <v>riesgo psicosocial, Exigencias psicológicas en el trabajo</v>
          </cell>
          <cell r="O100">
            <v>0</v>
          </cell>
        </row>
        <row r="101">
          <cell r="D101" t="str">
            <v>Ejemplos: personal de finanzas / personal de TI / asistente administrativo en RRHH, Ventas, atención al cliente / personal de compras, logistica, abastecimiento / personal de administración, contabilidad, finanzas /personal de ventas, marketing / Gerencia</v>
          </cell>
          <cell r="G101" t="str">
            <v>relaciones sociales ( falta de relaciones interperesonales adecuadas con otros trabajadores y jefaturas)</v>
          </cell>
          <cell r="H101" t="str">
            <v>riesgo psicosocial, Exigencias psicológicas en el trabajo</v>
          </cell>
          <cell r="O101">
            <v>0</v>
          </cell>
        </row>
        <row r="102">
          <cell r="D102" t="str">
            <v>Ejemplos: personal de finanzas / personal de TI / asistente administrativo en RRHH, Ventas, atención al cliente / personal de compras, logistica, abastecimiento / personal de administración, contabilidad, finanzas /personal de ventas, marketing / Gerencia</v>
          </cell>
          <cell r="G102" t="str">
            <v>Horario de trabajo no contempla tiempo suficiente  para alimentación</v>
          </cell>
          <cell r="H102" t="str">
            <v>Exigencias psicológicas en el trabajo</v>
          </cell>
          <cell r="O102">
            <v>0</v>
          </cell>
        </row>
        <row r="103">
          <cell r="D103" t="str">
            <v>Ejemplos: personal de finanzas / personal de TI / asistente administrativo en RRHH, Ventas, atención al cliente / personal de compras, logistica, abastecimiento / personal de administración, contabilidad, finanzas /personal de ventas, marketing / Gerencia</v>
          </cell>
          <cell r="G103" t="str">
            <v>Ritmos de trabajo con tiempos ajustados para entregas, inobservancia de los tiempos de conexión o del derecho a desconexión., (presión laboral)</v>
          </cell>
          <cell r="H103" t="str">
            <v>Exigencias psicológicas en el trabajo</v>
          </cell>
          <cell r="O103">
            <v>0</v>
          </cell>
        </row>
        <row r="104">
          <cell r="D104" t="str">
            <v>Ejemplos: personal de finanzas / personal de TI / asistente administrativo en RRHH, Ventas, atención al cliente / personal de compras, logistica, abastecimiento / personal de administración, contabilidad, finanzas /personal de ventas, marketing / Gerencia</v>
          </cell>
          <cell r="G104" t="str">
            <v>Tensión generada por urgencias del servicio, inobservancia de los tiempos de conexión o del derecho a desconexión.</v>
          </cell>
          <cell r="H104" t="str">
            <v>Exigencias psicológicas en el trabajo</v>
          </cell>
          <cell r="O104">
            <v>0</v>
          </cell>
        </row>
        <row r="105">
          <cell r="D105" t="str">
            <v>Ejemplos: personal de finanzas / personal de TI / asistente administrativo en RRHH, Ventas, atención al cliente / personal de compras, logistica, abastecimiento / personal de administración, contabilidad, finanzas /personal de ventas, marketing / Gerencia</v>
          </cell>
          <cell r="G105" t="str">
            <v>Trastornos del sueño y la alimentación</v>
          </cell>
          <cell r="H105" t="str">
            <v>Exigencias psicológicas en el trabajo</v>
          </cell>
          <cell r="O105">
            <v>0</v>
          </cell>
        </row>
        <row r="106">
          <cell r="D106" t="str">
            <v>Ejemplos: personal de finanzas / personal de TI / asistente administrativo en RRHH, Ventas, atención al cliente / personal de compras, logistica, abastecimiento / personal de administración, contabilidad, finanzas /personal de ventas, marketing / Gerencia</v>
          </cell>
          <cell r="G106" t="str">
            <v>Turnos de trabajo muy extensos, inobservancia de los tiempos de conexión o del derecho a desconexión</v>
          </cell>
          <cell r="H106" t="str">
            <v xml:space="preserve">Exigencias psicológicas en el trabajo
</v>
          </cell>
          <cell r="O106">
            <v>0</v>
          </cell>
        </row>
        <row r="107">
          <cell r="D107" t="str">
            <v>Ejemplos: personal de finanzas / personal de TI / asistente administrativo en RRHH, Ventas, atención al cliente / personal de compras, logistica, abastecimiento / personal de administración, contabilidad, finanzas /personal de ventas, marketing / Gerencia</v>
          </cell>
          <cell r="G107" t="str">
            <v>conciliación de vida laboral - privada</v>
          </cell>
          <cell r="H107" t="str">
            <v xml:space="preserve">Exigencias psicológicas en el trabajo
</v>
          </cell>
          <cell r="O107">
            <v>0</v>
          </cell>
        </row>
        <row r="108">
          <cell r="D108" t="str">
            <v>Ejemplos: personal de finanzas / personal de TI / asistente administrativo en RRHH, Ventas, atención al cliente / personal de compras, logistica, abastecimiento / personal de administración, contabilidad, finanzas /personal de ventas, marketing / Gerencia</v>
          </cell>
          <cell r="G108" t="str">
            <v>Distracciones asociadas al ambiente domestico</v>
          </cell>
          <cell r="H108" t="str">
            <v xml:space="preserve">Exigencias psicológicas en el trabajo
</v>
          </cell>
          <cell r="O108">
            <v>0</v>
          </cell>
        </row>
        <row r="109">
          <cell r="D109" t="str">
            <v>Ejemplos: personal de finanzas / personal de TI / asistente administrativo en RRHH, Ventas, atención al cliente / personal de compras, logistica, abastecimiento / personal de administración, contabilidad, finanzas /personal de ventas, marketing / Gerencia</v>
          </cell>
          <cell r="G109" t="str">
            <v>distribución del tiempo (trabajo-tareas domesticas)</v>
          </cell>
          <cell r="H109" t="str">
            <v>riesgos psicosociales</v>
          </cell>
          <cell r="O109">
            <v>0</v>
          </cell>
        </row>
        <row r="110">
          <cell r="D110" t="str">
            <v>Ejemplos: personal de finanzas / personal de TI / asistente administrativo en RRHH, Ventas, atención al cliente / personal de compras, logistica, abastecimiento / personal de administración, contabilidad, finanzas /personal de ventas, marketing / Gerencia</v>
          </cell>
          <cell r="G110" t="str">
            <v>preocupación por cumplir con las tareas domésticas, además de las tareas propias del trabajo</v>
          </cell>
          <cell r="H110" t="str">
            <v>riesgos psicosociales, doble presencia</v>
          </cell>
          <cell r="O110">
            <v>0</v>
          </cell>
        </row>
        <row r="111">
          <cell r="D111" t="str">
            <v>Ejemplos: personal de finanzas / personal de TI / asistente administrativo en RRHH, Ventas, atención al cliente / personal de compras, logistica, abastecimiento / personal de administración, contabilidad, finanzas /personal de ventas, marketing / Gerencia</v>
          </cell>
          <cell r="G111" t="str">
            <v>no contar con con las  competencias, conocimientos, habilidades para el uso de plataformas tecnologicas. (TIC)</v>
          </cell>
          <cell r="H111" t="str">
            <v xml:space="preserve">Exigencias psicológicas en el trabajo
</v>
          </cell>
          <cell r="O111">
            <v>0</v>
          </cell>
        </row>
        <row r="112">
          <cell r="D112" t="str">
            <v>Ejemplos: personal de finanzas / personal de TI / asistente administrativo en RRHH, Ventas, atención al cliente / personal de compras, logistica, abastecimiento / personal de administración, contabilidad, finanzas /personal de ventas, marketing / Gerencia</v>
          </cell>
          <cell r="G112" t="str">
            <v>no contar con soporte informatico,  en caso de falla de equipos, redes, u otros (TIC)</v>
          </cell>
          <cell r="H112" t="str">
            <v xml:space="preserve">Exigencias psicológicas en el trabajo
</v>
          </cell>
          <cell r="O112">
            <v>0</v>
          </cell>
        </row>
        <row r="113">
          <cell r="D113" t="str">
            <v>Ejemplos: personal de finanzas / personal de TI / asistente administrativo en RRHH, Ventas, atención al cliente / personal de compras, logistica, abastecimiento / personal de administración, contabilidad, finanzas /personal de ventas, marketing / Gerencia</v>
          </cell>
          <cell r="G113" t="str">
            <v>trabajo bajos condiciones de incertidumbre y ambigüedad.</v>
          </cell>
          <cell r="H113" t="str">
            <v xml:space="preserve">Exigencias psicológicas en el trabajo
</v>
          </cell>
          <cell r="O113">
            <v>0</v>
          </cell>
        </row>
        <row r="114">
          <cell r="D114" t="str">
            <v>Ejemplos: personal de finanzas / personal de TI / asistente administrativo en RRHH, Ventas, atención al cliente / personal de compras, logistica, abastecimiento / personal de administración, contabilidad, finanzas /personal de ventas, marketing / Gerencia</v>
          </cell>
          <cell r="G114" t="str">
            <v>corte de suministro eléctrico</v>
          </cell>
          <cell r="H114" t="str">
            <v xml:space="preserve">Exigencias psicológicas en el trabajo
</v>
          </cell>
          <cell r="O114">
            <v>0</v>
          </cell>
        </row>
        <row r="115">
          <cell r="D115" t="str">
            <v>Ejemplos: personal de finanzas / personal de TI / asistente administrativo en RRHH, Ventas, atención al cliente / personal de compras, logistica, abastecimiento / personal de administración, contabilidad, finanzas /personal de ventas, marketing / Gerencia</v>
          </cell>
          <cell r="G115" t="str">
            <v>estufa a gas</v>
          </cell>
          <cell r="H115" t="str">
            <v>amago de  Incendio / incendio</v>
          </cell>
          <cell r="O115">
            <v>0</v>
          </cell>
        </row>
        <row r="116">
          <cell r="D116" t="str">
            <v>Ejemplos: personal de finanzas / personal de TI / asistente administrativo en RRHH, Ventas, atención al cliente / personal de compras, logistica, abastecimiento / personal de administración, contabilidad, finanzas /personal de ventas, marketing / Gerencia</v>
          </cell>
          <cell r="G116" t="str">
            <v>split calefactor</v>
          </cell>
          <cell r="H116" t="str">
            <v>amago de  Incendio / incendio</v>
          </cell>
          <cell r="O116">
            <v>0</v>
          </cell>
        </row>
        <row r="117">
          <cell r="D117" t="str">
            <v>Ejemplos: personal de finanzas / personal de TI / asistente administrativo en RRHH, Ventas, atención al cliente / personal de compras, logistica, abastecimiento / personal de administración, contabilidad, finanzas /personal de ventas, marketing / Gerencia</v>
          </cell>
          <cell r="G117" t="str">
            <v>estufa a parafina</v>
          </cell>
          <cell r="H117" t="str">
            <v>amago de  Incendio / incendio</v>
          </cell>
          <cell r="O117">
            <v>0</v>
          </cell>
        </row>
        <row r="118">
          <cell r="D118" t="str">
            <v>Ejemplos: personal de finanzas / personal de TI / asistente administrativo en RRHH, Ventas, atención al cliente / personal de compras, logistica, abastecimiento / personal de administración, contabilidad, finanzas /personal de ventas, marketing / Gerencia</v>
          </cell>
          <cell r="G118" t="str">
            <v>estufa eléctrica</v>
          </cell>
          <cell r="H118" t="str">
            <v>amago de  Incendio / incendio</v>
          </cell>
          <cell r="O118">
            <v>0</v>
          </cell>
        </row>
        <row r="119">
          <cell r="D119" t="str">
            <v>Ejemplos: personal de finanzas / personal de TI / asistente administrativo en RRHH, Ventas, atención al cliente / personal de compras, logistica, abastecimiento / personal de administración, contabilidad, finanzas /personal de ventas, marketing / Gerencia</v>
          </cell>
          <cell r="G119" t="str">
            <v>estufa eléctrica</v>
          </cell>
          <cell r="H119" t="str">
            <v>sobrecarga elecrtica</v>
          </cell>
          <cell r="O119">
            <v>0</v>
          </cell>
        </row>
        <row r="120">
          <cell r="D120" t="str">
            <v>Ejemplos: personal de finanzas / personal de TI / asistente administrativo en RRHH, Ventas, atención al cliente / personal de compras, logistica, abastecimiento / personal de administración, contabilidad, finanzas /personal de ventas, marketing / Gerencia</v>
          </cell>
          <cell r="G120" t="str">
            <v>estufa a pellets de madera</v>
          </cell>
          <cell r="H120" t="str">
            <v>falla de partes (ventilador del intercambiador)</v>
          </cell>
          <cell r="O120">
            <v>0</v>
          </cell>
        </row>
        <row r="121">
          <cell r="D121" t="str">
            <v>Ejemplos: personal de finanzas / personal de TI / asistente administrativo en RRHH, Ventas, atención al cliente / personal de compras, logistica, abastecimiento / personal de administración, contabilidad, finanzas /personal de ventas, marketing / Gerencia</v>
          </cell>
          <cell r="G121" t="str">
            <v>estufa a leña</v>
          </cell>
          <cell r="H121" t="str">
            <v>amago de  Incendio / incendio</v>
          </cell>
          <cell r="O121">
            <v>0</v>
          </cell>
        </row>
        <row r="122">
          <cell r="D122" t="str">
            <v>Ejemplos: personal de finanzas / personal de TI / asistente administrativo en RRHH, Ventas, atención al cliente / personal de compras, logistica, abastecimiento / personal de administración, contabilidad, finanzas /personal de ventas, marketing / Gerencia</v>
          </cell>
          <cell r="G122" t="str">
            <v>evacuación durante Amago de incendio / incendio</v>
          </cell>
          <cell r="H122" t="str">
            <v>caida mismo nivel</v>
          </cell>
          <cell r="O122">
            <v>0</v>
          </cell>
        </row>
        <row r="123">
          <cell r="D123" t="str">
            <v>Ejemplos: personal de finanzas / personal de TI / asistente administrativo en RRHH, Ventas, atención al cliente / personal de compras, logistica, abastecimiento / personal de administración, contabilidad, finanzas /personal de ventas, marketing / Gerencia</v>
          </cell>
          <cell r="G123" t="str">
            <v>Amago de incendio / incendio</v>
          </cell>
          <cell r="H123" t="str">
            <v>combate de amago de incendio</v>
          </cell>
          <cell r="O123">
            <v>0</v>
          </cell>
        </row>
        <row r="124">
          <cell r="D124" t="str">
            <v>Ejemplos: personal de finanzas / personal de TI / asistente administrativo en RRHH, Ventas, atención al cliente / personal de compras, logistica, abastecimiento / personal de administración, contabilidad, finanzas /personal de ventas, marketing / Gerencia</v>
          </cell>
          <cell r="G124" t="str">
            <v>Amago de incendio / incendio</v>
          </cell>
          <cell r="H124" t="str">
            <v>uso de ascensor</v>
          </cell>
          <cell r="O124">
            <v>0</v>
          </cell>
        </row>
        <row r="125">
          <cell r="D125" t="str">
            <v>Ejemplos: personal de finanzas / personal de TI / asistente administrativo en RRHH, Ventas, atención al cliente / personal de compras, logistica, abastecimiento / personal de administración, contabilidad, finanzas /personal de ventas, marketing / Gerencia</v>
          </cell>
          <cell r="G125" t="str">
            <v>evacuación durante un sismo en edificio</v>
          </cell>
          <cell r="H125" t="str">
            <v>caida mismo nivel</v>
          </cell>
          <cell r="O125">
            <v>0</v>
          </cell>
        </row>
        <row r="126">
          <cell r="D126" t="str">
            <v>Ejemplos: personal de finanzas / personal de TI / asistente administrativo en RRHH, Ventas, atención al cliente / personal de compras, logistica, abastecimiento / personal de administración, contabilidad, finanzas /personal de ventas, marketing / Gerencia</v>
          </cell>
          <cell r="G126" t="str">
            <v>evacuación durante un sismo en edificio</v>
          </cell>
          <cell r="H126" t="str">
            <v>caida distinto nivel</v>
          </cell>
          <cell r="O126">
            <v>0</v>
          </cell>
        </row>
        <row r="127">
          <cell r="D127" t="str">
            <v>Ejemplos: personal de finanzas / personal de TI / asistente administrativo en RRHH, Ventas, atención al cliente / personal de compras, logistica, abastecimiento / personal de administración, contabilidad, finanzas /personal de ventas, marketing / Gerencia</v>
          </cell>
          <cell r="G127" t="str">
            <v>sismo edificio</v>
          </cell>
          <cell r="H127" t="str">
            <v>uso de ascensor</v>
          </cell>
          <cell r="O127">
            <v>0</v>
          </cell>
        </row>
        <row r="128">
          <cell r="D128" t="str">
            <v>Ejemplos: personal de finanzas / personal de TI / asistente administrativo en RRHH, Ventas, atención al cliente / personal de compras, logistica, abastecimiento / personal de administración, contabilidad, finanzas /personal de ventas, marketing / Gerencia</v>
          </cell>
          <cell r="G128" t="str">
            <v xml:space="preserve">sismo </v>
          </cell>
          <cell r="H128" t="str">
            <v>caida de objetos en altura</v>
          </cell>
          <cell r="O128">
            <v>0</v>
          </cell>
        </row>
        <row r="129">
          <cell r="D129" t="str">
            <v>Ejemplos: personal de finanzas / personal de TI / asistente administrativo en RRHH, Ventas, atención al cliente / personal de compras, logistica, abastecimiento / personal de administración, contabilidad, finanzas /personal de ventas, marketing / Gerencia</v>
          </cell>
          <cell r="G129" t="str">
            <v xml:space="preserve">sismo </v>
          </cell>
          <cell r="H129" t="str">
            <v>caida mismo nivel</v>
          </cell>
          <cell r="O129">
            <v>0</v>
          </cell>
        </row>
        <row r="130">
          <cell r="D130" t="str">
            <v>Ejemplos: personal de finanzas / personal de TI / asistente administrativo en RRHH, Ventas, atención al cliente / personal de compras, logistica, abastecimiento / personal de administración, contabilidad, finanzas /personal de ventas, marketing / Gerencia</v>
          </cell>
          <cell r="G130" t="str">
            <v xml:space="preserve">sismo </v>
          </cell>
          <cell r="H130" t="str">
            <v>caida distinto nivel, golpeado contra</v>
          </cell>
          <cell r="O130">
            <v>0</v>
          </cell>
        </row>
        <row r="131">
          <cell r="D131" t="str">
            <v>Ejemplos: personal de finanzas / personal de TI / asistente administrativo en RRHH, Ventas, atención al cliente / personal de compras, logistica, abastecimiento / personal de administración, contabilidad, finanzas /personal de ventas, marketing / Gerencia</v>
          </cell>
          <cell r="G131" t="str">
            <v xml:space="preserve">sismo </v>
          </cell>
          <cell r="H131" t="str">
            <v>Shock postraumatico</v>
          </cell>
          <cell r="O131">
            <v>0</v>
          </cell>
        </row>
        <row r="132">
          <cell r="D132" t="str">
            <v>Ejemplos: personal de finanzas / personal de TI / asistente administrativo en RRHH, Ventas, atención al cliente / personal de compras, logistica, abastecimiento / personal de administración, contabilidad, finanzas /personal de ventas, marketing / Gerencia</v>
          </cell>
          <cell r="G132" t="str">
            <v>inundación</v>
          </cell>
          <cell r="H132" t="str">
            <v>daño de equipo de trabajo</v>
          </cell>
          <cell r="O132">
            <v>0</v>
          </cell>
        </row>
      </sheetData>
      <sheetData sheetId="1"/>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5"/>
  <sheetViews>
    <sheetView tabSelected="1" workbookViewId="0">
      <selection activeCell="F8" sqref="F8"/>
    </sheetView>
  </sheetViews>
  <sheetFormatPr baseColWidth="10" defaultColWidth="10.83203125" defaultRowHeight="12.75" x14ac:dyDescent="0.2"/>
  <cols>
    <col min="1" max="1" width="6.5" style="81" customWidth="1"/>
    <col min="2" max="2" width="16.5" style="96" customWidth="1"/>
    <col min="3" max="3" width="17.1640625" style="96" customWidth="1"/>
    <col min="4" max="4" width="53.83203125" style="96" customWidth="1"/>
    <col min="5" max="5" width="20.33203125" style="96" customWidth="1"/>
    <col min="6" max="6" width="9.6640625" style="96" customWidth="1"/>
    <col min="7" max="7" width="17" style="96" customWidth="1"/>
    <col min="8" max="8" width="15.83203125" style="96" customWidth="1"/>
    <col min="9" max="9" width="30.5" style="96" customWidth="1"/>
    <col min="10" max="16384" width="10.83203125" style="48"/>
  </cols>
  <sheetData>
    <row r="1" spans="1:10" ht="29.45" customHeight="1" x14ac:dyDescent="0.2">
      <c r="A1" s="165" t="s">
        <v>566</v>
      </c>
      <c r="B1" s="166"/>
      <c r="C1" s="166"/>
      <c r="D1" s="166"/>
      <c r="E1" s="166"/>
      <c r="F1" s="166"/>
      <c r="G1" s="166"/>
      <c r="H1" s="166"/>
      <c r="I1" s="167"/>
    </row>
    <row r="2" spans="1:10" ht="14.1" customHeight="1" x14ac:dyDescent="0.25">
      <c r="A2" s="168" t="s">
        <v>330</v>
      </c>
      <c r="B2" s="168"/>
      <c r="C2" s="168"/>
      <c r="D2" s="168"/>
      <c r="E2" s="168"/>
      <c r="F2" s="168"/>
      <c r="G2" s="168"/>
      <c r="H2" s="168"/>
      <c r="I2" s="168"/>
    </row>
    <row r="3" spans="1:10" ht="15" x14ac:dyDescent="0.25">
      <c r="A3" s="168" t="s">
        <v>443</v>
      </c>
      <c r="B3" s="168"/>
      <c r="C3" s="168"/>
      <c r="D3" s="168"/>
      <c r="E3" s="168"/>
      <c r="F3" s="168"/>
      <c r="G3" s="168"/>
      <c r="H3" s="168"/>
      <c r="I3" s="168"/>
    </row>
    <row r="4" spans="1:10" ht="15" x14ac:dyDescent="0.25">
      <c r="A4" s="168" t="s">
        <v>331</v>
      </c>
      <c r="B4" s="168"/>
      <c r="C4" s="168"/>
      <c r="D4" s="168"/>
      <c r="E4" s="168"/>
      <c r="F4" s="168"/>
      <c r="G4" s="168"/>
      <c r="H4" s="168"/>
      <c r="I4" s="168"/>
    </row>
    <row r="5" spans="1:10" ht="15" x14ac:dyDescent="0.25">
      <c r="A5" s="168" t="s">
        <v>444</v>
      </c>
      <c r="B5" s="168"/>
      <c r="C5" s="168"/>
      <c r="D5" s="168"/>
      <c r="E5" s="168"/>
      <c r="F5" s="168"/>
      <c r="G5" s="168"/>
      <c r="H5" s="168"/>
      <c r="I5" s="168"/>
    </row>
    <row r="6" spans="1:10" ht="15" x14ac:dyDescent="0.25">
      <c r="A6" s="169" t="s">
        <v>445</v>
      </c>
      <c r="B6" s="169"/>
      <c r="C6" s="169"/>
      <c r="D6" s="169"/>
      <c r="E6" s="169"/>
      <c r="F6" s="169"/>
      <c r="G6" s="169"/>
      <c r="H6" s="169"/>
      <c r="I6" s="169"/>
    </row>
    <row r="7" spans="1:10" ht="30" customHeight="1" x14ac:dyDescent="0.2">
      <c r="A7" s="98" t="s">
        <v>332</v>
      </c>
      <c r="B7" s="98" t="s">
        <v>333</v>
      </c>
      <c r="C7" s="98" t="s">
        <v>334</v>
      </c>
      <c r="D7" s="98" t="s">
        <v>335</v>
      </c>
      <c r="E7" s="99" t="s">
        <v>446</v>
      </c>
      <c r="F7" s="99" t="s">
        <v>336</v>
      </c>
      <c r="G7" s="99" t="s">
        <v>337</v>
      </c>
      <c r="H7" s="99" t="s">
        <v>338</v>
      </c>
      <c r="I7" s="99" t="s">
        <v>339</v>
      </c>
    </row>
    <row r="8" spans="1:10" s="88" customFormat="1" ht="86.45" customHeight="1" x14ac:dyDescent="0.2">
      <c r="A8" s="100">
        <v>1</v>
      </c>
      <c r="B8" s="112" t="s">
        <v>340</v>
      </c>
      <c r="C8" s="112" t="s">
        <v>341</v>
      </c>
      <c r="D8" s="113" t="s">
        <v>447</v>
      </c>
      <c r="E8" s="87"/>
      <c r="F8" s="87"/>
      <c r="G8" s="87"/>
      <c r="H8" s="87"/>
      <c r="I8" s="87"/>
    </row>
    <row r="9" spans="1:10" s="88" customFormat="1" ht="125.25" customHeight="1" x14ac:dyDescent="0.2">
      <c r="A9" s="100">
        <v>2</v>
      </c>
      <c r="B9" s="112" t="s">
        <v>340</v>
      </c>
      <c r="C9" s="112" t="s">
        <v>342</v>
      </c>
      <c r="D9" s="113" t="s">
        <v>448</v>
      </c>
      <c r="E9" s="87"/>
      <c r="F9" s="87"/>
      <c r="G9" s="87"/>
      <c r="H9" s="87"/>
      <c r="I9" s="89"/>
      <c r="J9" s="90"/>
    </row>
    <row r="10" spans="1:10" s="88" customFormat="1" ht="96" customHeight="1" x14ac:dyDescent="0.2">
      <c r="A10" s="100">
        <v>3</v>
      </c>
      <c r="B10" s="112" t="s">
        <v>343</v>
      </c>
      <c r="C10" s="112" t="s">
        <v>344</v>
      </c>
      <c r="D10" s="113" t="s">
        <v>449</v>
      </c>
      <c r="E10" s="87"/>
      <c r="F10" s="87"/>
      <c r="G10" s="87"/>
      <c r="H10" s="87"/>
      <c r="I10" s="87"/>
    </row>
    <row r="11" spans="1:10" s="88" customFormat="1" ht="109.5" customHeight="1" x14ac:dyDescent="0.2">
      <c r="A11" s="100">
        <v>4</v>
      </c>
      <c r="B11" s="112" t="s">
        <v>343</v>
      </c>
      <c r="C11" s="112" t="s">
        <v>344</v>
      </c>
      <c r="D11" s="113" t="s">
        <v>450</v>
      </c>
      <c r="E11" s="87"/>
      <c r="F11" s="87"/>
      <c r="G11" s="87"/>
      <c r="H11" s="87"/>
      <c r="I11" s="87"/>
    </row>
    <row r="12" spans="1:10" s="88" customFormat="1" ht="89.25" customHeight="1" x14ac:dyDescent="0.2">
      <c r="A12" s="100">
        <v>5</v>
      </c>
      <c r="B12" s="112" t="s">
        <v>343</v>
      </c>
      <c r="C12" s="112" t="s">
        <v>345</v>
      </c>
      <c r="D12" s="113" t="s">
        <v>451</v>
      </c>
      <c r="E12" s="87"/>
      <c r="F12" s="87"/>
      <c r="G12" s="87"/>
      <c r="H12" s="87"/>
      <c r="I12" s="87"/>
    </row>
    <row r="13" spans="1:10" s="88" customFormat="1" ht="66" customHeight="1" x14ac:dyDescent="0.2">
      <c r="A13" s="100">
        <v>6</v>
      </c>
      <c r="B13" s="112" t="s">
        <v>343</v>
      </c>
      <c r="C13" s="112" t="s">
        <v>346</v>
      </c>
      <c r="D13" s="114" t="s">
        <v>452</v>
      </c>
      <c r="E13" s="87"/>
      <c r="F13" s="87"/>
      <c r="G13" s="87"/>
      <c r="H13" s="87"/>
      <c r="I13" s="87"/>
    </row>
    <row r="14" spans="1:10" s="88" customFormat="1" ht="126" customHeight="1" x14ac:dyDescent="0.2">
      <c r="A14" s="100">
        <v>7</v>
      </c>
      <c r="B14" s="112" t="s">
        <v>343</v>
      </c>
      <c r="C14" s="112" t="s">
        <v>344</v>
      </c>
      <c r="D14" s="113" t="s">
        <v>453</v>
      </c>
      <c r="E14" s="87"/>
      <c r="F14" s="87"/>
      <c r="G14" s="87"/>
      <c r="H14" s="87"/>
      <c r="I14" s="87"/>
    </row>
    <row r="15" spans="1:10" s="88" customFormat="1" ht="72.75" customHeight="1" x14ac:dyDescent="0.2">
      <c r="A15" s="100">
        <v>8</v>
      </c>
      <c r="B15" s="112" t="s">
        <v>343</v>
      </c>
      <c r="C15" s="112" t="s">
        <v>344</v>
      </c>
      <c r="D15" s="113" t="s">
        <v>454</v>
      </c>
      <c r="E15" s="91"/>
      <c r="F15" s="91"/>
      <c r="G15" s="91"/>
      <c r="H15" s="91"/>
      <c r="I15" s="91"/>
    </row>
    <row r="16" spans="1:10" s="88" customFormat="1" ht="78.75" customHeight="1" x14ac:dyDescent="0.2">
      <c r="A16" s="100">
        <v>9</v>
      </c>
      <c r="B16" s="112" t="s">
        <v>343</v>
      </c>
      <c r="C16" s="112" t="s">
        <v>347</v>
      </c>
      <c r="D16" s="113" t="s">
        <v>455</v>
      </c>
      <c r="E16" s="87"/>
      <c r="F16" s="87"/>
      <c r="G16" s="87"/>
      <c r="H16" s="87"/>
      <c r="I16" s="87"/>
    </row>
    <row r="17" spans="1:10" s="88" customFormat="1" ht="60.6" customHeight="1" x14ac:dyDescent="0.2">
      <c r="A17" s="100">
        <v>10</v>
      </c>
      <c r="B17" s="112" t="s">
        <v>348</v>
      </c>
      <c r="C17" s="112" t="s">
        <v>349</v>
      </c>
      <c r="D17" s="113" t="s">
        <v>350</v>
      </c>
      <c r="F17" s="87"/>
      <c r="G17" s="87"/>
      <c r="H17" s="87"/>
      <c r="I17" s="87"/>
    </row>
    <row r="18" spans="1:10" s="88" customFormat="1" ht="56.45" customHeight="1" x14ac:dyDescent="0.2">
      <c r="A18" s="100">
        <v>11</v>
      </c>
      <c r="B18" s="112" t="s">
        <v>351</v>
      </c>
      <c r="C18" s="112" t="s">
        <v>349</v>
      </c>
      <c r="D18" s="113" t="s">
        <v>456</v>
      </c>
      <c r="E18" s="92"/>
      <c r="F18" s="87"/>
      <c r="G18" s="87"/>
      <c r="H18" s="87"/>
      <c r="I18" s="87"/>
    </row>
    <row r="19" spans="1:10" s="88" customFormat="1" ht="63" customHeight="1" x14ac:dyDescent="0.2">
      <c r="A19" s="100">
        <v>12</v>
      </c>
      <c r="B19" s="112" t="s">
        <v>352</v>
      </c>
      <c r="C19" s="112" t="s">
        <v>353</v>
      </c>
      <c r="D19" s="113" t="s">
        <v>457</v>
      </c>
      <c r="E19" s="87"/>
      <c r="F19" s="87"/>
      <c r="G19" s="87"/>
      <c r="H19" s="87"/>
      <c r="I19" s="87"/>
    </row>
    <row r="20" spans="1:10" s="88" customFormat="1" ht="107.25" customHeight="1" x14ac:dyDescent="0.2">
      <c r="A20" s="101">
        <v>13</v>
      </c>
      <c r="B20" s="112" t="s">
        <v>354</v>
      </c>
      <c r="C20" s="112" t="s">
        <v>355</v>
      </c>
      <c r="D20" s="113" t="s">
        <v>459</v>
      </c>
      <c r="E20" s="87"/>
      <c r="F20" s="87"/>
      <c r="G20" s="87"/>
      <c r="H20" s="87"/>
      <c r="I20" s="92"/>
    </row>
    <row r="21" spans="1:10" s="88" customFormat="1" ht="70.349999999999994" customHeight="1" x14ac:dyDescent="0.2">
      <c r="A21" s="101">
        <v>14</v>
      </c>
      <c r="B21" s="112" t="s">
        <v>354</v>
      </c>
      <c r="C21" s="112" t="s">
        <v>355</v>
      </c>
      <c r="D21" s="113" t="s">
        <v>458</v>
      </c>
      <c r="E21" s="87"/>
      <c r="F21" s="87"/>
      <c r="G21" s="87"/>
      <c r="H21" s="87"/>
      <c r="I21" s="87"/>
    </row>
    <row r="22" spans="1:10" s="88" customFormat="1" ht="94.5" customHeight="1" x14ac:dyDescent="0.2">
      <c r="A22" s="101">
        <v>15</v>
      </c>
      <c r="B22" s="112" t="s">
        <v>354</v>
      </c>
      <c r="C22" s="112" t="s">
        <v>355</v>
      </c>
      <c r="D22" s="113" t="s">
        <v>460</v>
      </c>
      <c r="E22" s="87"/>
      <c r="F22" s="87"/>
      <c r="G22" s="87"/>
      <c r="H22" s="87"/>
      <c r="I22" s="87"/>
    </row>
    <row r="23" spans="1:10" s="88" customFormat="1" ht="70.349999999999994" customHeight="1" x14ac:dyDescent="0.2">
      <c r="A23" s="101">
        <v>16</v>
      </c>
      <c r="B23" s="112" t="s">
        <v>354</v>
      </c>
      <c r="C23" s="112" t="s">
        <v>355</v>
      </c>
      <c r="D23" s="113" t="s">
        <v>461</v>
      </c>
      <c r="E23" s="93"/>
      <c r="F23" s="93"/>
      <c r="G23" s="93"/>
      <c r="H23" s="93"/>
      <c r="I23" s="93"/>
    </row>
    <row r="24" spans="1:10" s="88" customFormat="1" ht="57.75" customHeight="1" x14ac:dyDescent="0.2">
      <c r="A24" s="101">
        <v>17</v>
      </c>
      <c r="B24" s="112" t="s">
        <v>354</v>
      </c>
      <c r="C24" s="112" t="s">
        <v>355</v>
      </c>
      <c r="D24" s="113" t="s">
        <v>462</v>
      </c>
      <c r="E24" s="87"/>
      <c r="F24" s="87"/>
      <c r="G24" s="87"/>
      <c r="H24" s="87"/>
      <c r="I24" s="87"/>
    </row>
    <row r="25" spans="1:10" s="88" customFormat="1" ht="93" customHeight="1" x14ac:dyDescent="0.2">
      <c r="A25" s="101">
        <v>18</v>
      </c>
      <c r="B25" s="112" t="s">
        <v>356</v>
      </c>
      <c r="C25" s="112" t="s">
        <v>356</v>
      </c>
      <c r="D25" s="113" t="s">
        <v>463</v>
      </c>
      <c r="E25" s="87"/>
      <c r="F25" s="87"/>
      <c r="G25" s="87"/>
      <c r="H25" s="87"/>
      <c r="I25" s="87"/>
    </row>
    <row r="26" spans="1:10" x14ac:dyDescent="0.2">
      <c r="A26" s="164" t="s">
        <v>357</v>
      </c>
      <c r="B26" s="164"/>
      <c r="C26" s="164"/>
      <c r="D26" s="164"/>
      <c r="E26" s="164"/>
      <c r="F26" s="164"/>
      <c r="G26" s="164"/>
      <c r="H26" s="164"/>
      <c r="I26" s="164"/>
    </row>
    <row r="27" spans="1:10" x14ac:dyDescent="0.2">
      <c r="A27" s="94"/>
      <c r="B27" s="94"/>
      <c r="C27" s="94"/>
      <c r="D27" s="94"/>
      <c r="E27" s="94"/>
      <c r="F27" s="94"/>
      <c r="G27" s="94"/>
      <c r="H27" s="94"/>
      <c r="I27" s="94"/>
    </row>
    <row r="28" spans="1:10" x14ac:dyDescent="0.2">
      <c r="A28" s="95"/>
    </row>
    <row r="29" spans="1:10" ht="18.600000000000001" customHeight="1" x14ac:dyDescent="0.2">
      <c r="A29" s="161" t="s">
        <v>358</v>
      </c>
      <c r="B29" s="162"/>
      <c r="C29" s="162"/>
      <c r="D29" s="162"/>
      <c r="E29" s="162"/>
      <c r="F29" s="162"/>
      <c r="G29" s="162"/>
      <c r="H29" s="162"/>
      <c r="I29" s="163"/>
    </row>
    <row r="30" spans="1:10" ht="30" customHeight="1" x14ac:dyDescent="0.2">
      <c r="A30" s="98" t="s">
        <v>332</v>
      </c>
      <c r="B30" s="98" t="s">
        <v>333</v>
      </c>
      <c r="C30" s="98" t="s">
        <v>334</v>
      </c>
      <c r="D30" s="98" t="s">
        <v>335</v>
      </c>
      <c r="E30" s="99" t="s">
        <v>446</v>
      </c>
      <c r="F30" s="99" t="s">
        <v>336</v>
      </c>
      <c r="G30" s="99" t="s">
        <v>337</v>
      </c>
      <c r="H30" s="99" t="s">
        <v>338</v>
      </c>
      <c r="I30" s="99" t="s">
        <v>339</v>
      </c>
    </row>
    <row r="31" spans="1:10" s="88" customFormat="1" ht="93" customHeight="1" x14ac:dyDescent="0.2">
      <c r="A31" s="100">
        <v>1</v>
      </c>
      <c r="B31" s="112" t="s">
        <v>340</v>
      </c>
      <c r="C31" s="112" t="s">
        <v>359</v>
      </c>
      <c r="D31" s="113" t="s">
        <v>464</v>
      </c>
      <c r="E31" s="87"/>
      <c r="F31" s="87"/>
      <c r="G31" s="87"/>
      <c r="H31" s="87"/>
      <c r="I31" s="87"/>
      <c r="J31" s="90"/>
    </row>
    <row r="32" spans="1:10" s="88" customFormat="1" ht="83.25" customHeight="1" x14ac:dyDescent="0.2">
      <c r="A32" s="100">
        <v>2</v>
      </c>
      <c r="B32" s="112" t="s">
        <v>340</v>
      </c>
      <c r="C32" s="112" t="s">
        <v>359</v>
      </c>
      <c r="D32" s="113" t="s">
        <v>360</v>
      </c>
      <c r="E32" s="87"/>
      <c r="F32" s="87"/>
      <c r="G32" s="87"/>
      <c r="H32" s="87"/>
      <c r="I32" s="87"/>
      <c r="J32" s="90"/>
    </row>
    <row r="33" spans="1:10" s="88" customFormat="1" ht="80.099999999999994" customHeight="1" x14ac:dyDescent="0.2">
      <c r="A33" s="100">
        <v>3</v>
      </c>
      <c r="B33" s="112" t="s">
        <v>340</v>
      </c>
      <c r="C33" s="112" t="s">
        <v>359</v>
      </c>
      <c r="D33" s="113" t="s">
        <v>361</v>
      </c>
      <c r="E33" s="87"/>
      <c r="F33" s="87"/>
      <c r="G33" s="87"/>
      <c r="H33" s="87"/>
      <c r="I33" s="87"/>
    </row>
    <row r="34" spans="1:10" s="88" customFormat="1" ht="80.099999999999994" customHeight="1" x14ac:dyDescent="0.2">
      <c r="A34" s="100">
        <v>4</v>
      </c>
      <c r="B34" s="112" t="s">
        <v>340</v>
      </c>
      <c r="C34" s="112" t="s">
        <v>359</v>
      </c>
      <c r="D34" s="113" t="s">
        <v>362</v>
      </c>
      <c r="E34" s="87"/>
      <c r="F34" s="87"/>
      <c r="G34" s="87"/>
      <c r="H34" s="87"/>
      <c r="I34" s="87"/>
    </row>
    <row r="35" spans="1:10" s="88" customFormat="1" ht="78.75" customHeight="1" x14ac:dyDescent="0.2">
      <c r="A35" s="100">
        <v>5</v>
      </c>
      <c r="B35" s="112" t="s">
        <v>340</v>
      </c>
      <c r="C35" s="112" t="s">
        <v>363</v>
      </c>
      <c r="D35" s="113" t="s">
        <v>364</v>
      </c>
      <c r="E35" s="87"/>
      <c r="F35" s="87"/>
      <c r="G35" s="87"/>
      <c r="H35" s="87"/>
      <c r="I35" s="87"/>
    </row>
    <row r="36" spans="1:10" s="88" customFormat="1" ht="68.099999999999994" customHeight="1" x14ac:dyDescent="0.2">
      <c r="A36" s="100">
        <v>6</v>
      </c>
      <c r="B36" s="112" t="s">
        <v>340</v>
      </c>
      <c r="C36" s="112" t="s">
        <v>363</v>
      </c>
      <c r="D36" s="113" t="s">
        <v>365</v>
      </c>
      <c r="E36" s="87"/>
      <c r="F36" s="87"/>
      <c r="G36" s="87"/>
      <c r="H36" s="87"/>
      <c r="I36" s="87"/>
    </row>
    <row r="37" spans="1:10" s="88" customFormat="1" ht="68.099999999999994" customHeight="1" x14ac:dyDescent="0.2">
      <c r="A37" s="100">
        <v>7</v>
      </c>
      <c r="B37" s="112" t="s">
        <v>340</v>
      </c>
      <c r="C37" s="112" t="s">
        <v>363</v>
      </c>
      <c r="D37" s="113" t="s">
        <v>366</v>
      </c>
      <c r="E37" s="87"/>
      <c r="F37" s="87"/>
      <c r="G37" s="87"/>
      <c r="H37" s="87"/>
      <c r="I37" s="87"/>
    </row>
    <row r="38" spans="1:10" s="88" customFormat="1" ht="68.099999999999994" customHeight="1" x14ac:dyDescent="0.25">
      <c r="A38" s="100">
        <v>8</v>
      </c>
      <c r="B38" s="112" t="s">
        <v>340</v>
      </c>
      <c r="C38" s="112" t="s">
        <v>367</v>
      </c>
      <c r="D38" s="113" t="s">
        <v>368</v>
      </c>
      <c r="E38" s="92"/>
      <c r="F38" s="97"/>
      <c r="G38" s="87"/>
      <c r="H38" s="87"/>
      <c r="I38" s="87"/>
    </row>
    <row r="39" spans="1:10" s="88" customFormat="1" ht="50.1" customHeight="1" x14ac:dyDescent="0.2">
      <c r="A39" s="100">
        <v>9</v>
      </c>
      <c r="B39" s="112" t="s">
        <v>340</v>
      </c>
      <c r="C39" s="112" t="s">
        <v>342</v>
      </c>
      <c r="D39" s="113" t="s">
        <v>369</v>
      </c>
      <c r="E39" s="87"/>
      <c r="F39" s="87"/>
      <c r="G39" s="87"/>
      <c r="H39" s="87"/>
      <c r="I39" s="87"/>
    </row>
    <row r="40" spans="1:10" s="88" customFormat="1" ht="66" customHeight="1" x14ac:dyDescent="0.2">
      <c r="A40" s="100">
        <v>10</v>
      </c>
      <c r="B40" s="112" t="s">
        <v>340</v>
      </c>
      <c r="C40" s="112" t="s">
        <v>342</v>
      </c>
      <c r="D40" s="113" t="s">
        <v>465</v>
      </c>
      <c r="E40" s="87"/>
      <c r="F40" s="87"/>
      <c r="G40" s="87"/>
      <c r="H40" s="87"/>
      <c r="I40" s="89"/>
      <c r="J40" s="90"/>
    </row>
    <row r="41" spans="1:10" s="88" customFormat="1" ht="81" customHeight="1" x14ac:dyDescent="0.2">
      <c r="A41" s="100">
        <v>11</v>
      </c>
      <c r="B41" s="112" t="s">
        <v>343</v>
      </c>
      <c r="C41" s="112" t="s">
        <v>370</v>
      </c>
      <c r="D41" s="113" t="s">
        <v>466</v>
      </c>
      <c r="E41" s="87"/>
      <c r="F41" s="87"/>
      <c r="G41" s="87"/>
      <c r="H41" s="87"/>
      <c r="I41" s="87"/>
    </row>
    <row r="42" spans="1:10" s="88" customFormat="1" ht="51.95" customHeight="1" x14ac:dyDescent="0.2">
      <c r="A42" s="100">
        <v>12</v>
      </c>
      <c r="B42" s="112" t="s">
        <v>343</v>
      </c>
      <c r="C42" s="112" t="s">
        <v>370</v>
      </c>
      <c r="D42" s="113" t="s">
        <v>371</v>
      </c>
      <c r="E42" s="87"/>
      <c r="F42" s="87"/>
      <c r="G42" s="87"/>
      <c r="H42" s="87"/>
      <c r="I42" s="87"/>
    </row>
    <row r="43" spans="1:10" s="88" customFormat="1" ht="48" customHeight="1" x14ac:dyDescent="0.2">
      <c r="A43" s="100">
        <v>13</v>
      </c>
      <c r="B43" s="112" t="s">
        <v>343</v>
      </c>
      <c r="C43" s="112" t="s">
        <v>370</v>
      </c>
      <c r="D43" s="113" t="s">
        <v>372</v>
      </c>
      <c r="E43" s="87"/>
      <c r="F43" s="87"/>
      <c r="G43" s="87"/>
      <c r="H43" s="87"/>
      <c r="I43" s="87"/>
    </row>
    <row r="44" spans="1:10" s="88" customFormat="1" ht="60" x14ac:dyDescent="0.25">
      <c r="A44" s="100">
        <v>14</v>
      </c>
      <c r="B44" s="112" t="s">
        <v>343</v>
      </c>
      <c r="C44" s="112" t="s">
        <v>370</v>
      </c>
      <c r="D44" s="115" t="s">
        <v>373</v>
      </c>
      <c r="E44" s="87"/>
      <c r="F44" s="87"/>
      <c r="G44" s="87"/>
      <c r="H44" s="87"/>
      <c r="I44" s="87"/>
    </row>
    <row r="45" spans="1:10" x14ac:dyDescent="0.2">
      <c r="A45" s="164" t="s">
        <v>467</v>
      </c>
      <c r="B45" s="164"/>
      <c r="C45" s="164"/>
      <c r="D45" s="164"/>
      <c r="E45" s="164"/>
      <c r="F45" s="164"/>
      <c r="G45" s="164"/>
      <c r="H45" s="164"/>
      <c r="I45" s="164"/>
    </row>
  </sheetData>
  <mergeCells count="9">
    <mergeCell ref="A29:I29"/>
    <mergeCell ref="A45:I45"/>
    <mergeCell ref="A1:I1"/>
    <mergeCell ref="A2:I2"/>
    <mergeCell ref="A3:I3"/>
    <mergeCell ref="A4:I4"/>
    <mergeCell ref="A5:I5"/>
    <mergeCell ref="A26:I26"/>
    <mergeCell ref="A6:I6"/>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G59"/>
  <sheetViews>
    <sheetView topLeftCell="B17" workbookViewId="0">
      <selection activeCell="G6" sqref="G6"/>
    </sheetView>
  </sheetViews>
  <sheetFormatPr baseColWidth="10" defaultRowHeight="12.75" x14ac:dyDescent="0.2"/>
  <cols>
    <col min="4" max="4" width="17.33203125" customWidth="1"/>
  </cols>
  <sheetData>
    <row r="1" spans="2:7" ht="13.5" thickBot="1" x14ac:dyDescent="0.25"/>
    <row r="2" spans="2:7" ht="26.25" thickBot="1" x14ac:dyDescent="0.25">
      <c r="B2" s="138" t="s">
        <v>15</v>
      </c>
      <c r="D2" s="138" t="s">
        <v>16</v>
      </c>
      <c r="G2" s="137" t="s">
        <v>440</v>
      </c>
    </row>
    <row r="3" spans="2:7" ht="25.5" x14ac:dyDescent="0.2">
      <c r="B3" s="139" t="s">
        <v>17</v>
      </c>
      <c r="D3" s="139" t="s">
        <v>256</v>
      </c>
      <c r="G3" t="s">
        <v>378</v>
      </c>
    </row>
    <row r="4" spans="2:7" x14ac:dyDescent="0.2">
      <c r="B4" s="139" t="s">
        <v>233</v>
      </c>
      <c r="D4" s="139" t="s">
        <v>260</v>
      </c>
      <c r="G4" t="s">
        <v>397</v>
      </c>
    </row>
    <row r="5" spans="2:7" ht="25.5" x14ac:dyDescent="0.2">
      <c r="B5" s="139" t="s">
        <v>234</v>
      </c>
      <c r="D5" s="139" t="s">
        <v>273</v>
      </c>
      <c r="G5" t="s">
        <v>398</v>
      </c>
    </row>
    <row r="6" spans="2:7" x14ac:dyDescent="0.2">
      <c r="G6" t="s">
        <v>399</v>
      </c>
    </row>
    <row r="7" spans="2:7" x14ac:dyDescent="0.2">
      <c r="G7" t="s">
        <v>400</v>
      </c>
    </row>
    <row r="8" spans="2:7" x14ac:dyDescent="0.2">
      <c r="G8" t="s">
        <v>380</v>
      </c>
    </row>
    <row r="9" spans="2:7" x14ac:dyDescent="0.2">
      <c r="G9" t="s">
        <v>401</v>
      </c>
    </row>
    <row r="10" spans="2:7" x14ac:dyDescent="0.2">
      <c r="G10" t="s">
        <v>402</v>
      </c>
    </row>
    <row r="11" spans="2:7" x14ac:dyDescent="0.2">
      <c r="G11" t="s">
        <v>403</v>
      </c>
    </row>
    <row r="12" spans="2:7" x14ac:dyDescent="0.2">
      <c r="G12" t="s">
        <v>404</v>
      </c>
    </row>
    <row r="13" spans="2:7" x14ac:dyDescent="0.2">
      <c r="G13" t="s">
        <v>405</v>
      </c>
    </row>
    <row r="14" spans="2:7" x14ac:dyDescent="0.2">
      <c r="G14" t="s">
        <v>406</v>
      </c>
    </row>
    <row r="15" spans="2:7" x14ac:dyDescent="0.2">
      <c r="G15" t="s">
        <v>395</v>
      </c>
    </row>
    <row r="16" spans="2:7" x14ac:dyDescent="0.2">
      <c r="G16" t="s">
        <v>407</v>
      </c>
    </row>
    <row r="17" spans="7:7" x14ac:dyDescent="0.2">
      <c r="G17" t="s">
        <v>408</v>
      </c>
    </row>
    <row r="18" spans="7:7" x14ac:dyDescent="0.2">
      <c r="G18" t="s">
        <v>409</v>
      </c>
    </row>
    <row r="19" spans="7:7" x14ac:dyDescent="0.2">
      <c r="G19" t="s">
        <v>410</v>
      </c>
    </row>
    <row r="20" spans="7:7" x14ac:dyDescent="0.2">
      <c r="G20" t="s">
        <v>411</v>
      </c>
    </row>
    <row r="21" spans="7:7" x14ac:dyDescent="0.2">
      <c r="G21" t="s">
        <v>412</v>
      </c>
    </row>
    <row r="22" spans="7:7" x14ac:dyDescent="0.2">
      <c r="G22" t="s">
        <v>389</v>
      </c>
    </row>
    <row r="23" spans="7:7" x14ac:dyDescent="0.2">
      <c r="G23" t="s">
        <v>413</v>
      </c>
    </row>
    <row r="24" spans="7:7" x14ac:dyDescent="0.2">
      <c r="G24" t="s">
        <v>413</v>
      </c>
    </row>
    <row r="25" spans="7:7" x14ac:dyDescent="0.2">
      <c r="G25" t="s">
        <v>414</v>
      </c>
    </row>
    <row r="26" spans="7:7" x14ac:dyDescent="0.2">
      <c r="G26" t="s">
        <v>415</v>
      </c>
    </row>
    <row r="27" spans="7:7" x14ac:dyDescent="0.2">
      <c r="G27" t="s">
        <v>416</v>
      </c>
    </row>
    <row r="28" spans="7:7" x14ac:dyDescent="0.2">
      <c r="G28" t="s">
        <v>417</v>
      </c>
    </row>
    <row r="29" spans="7:7" x14ac:dyDescent="0.2">
      <c r="G29" t="s">
        <v>418</v>
      </c>
    </row>
    <row r="30" spans="7:7" x14ac:dyDescent="0.2">
      <c r="G30" t="s">
        <v>419</v>
      </c>
    </row>
    <row r="31" spans="7:7" x14ac:dyDescent="0.2">
      <c r="G31" t="s">
        <v>381</v>
      </c>
    </row>
    <row r="32" spans="7:7" x14ac:dyDescent="0.2">
      <c r="G32" t="s">
        <v>420</v>
      </c>
    </row>
    <row r="33" spans="7:7" x14ac:dyDescent="0.2">
      <c r="G33" t="s">
        <v>421</v>
      </c>
    </row>
    <row r="34" spans="7:7" x14ac:dyDescent="0.2">
      <c r="G34" t="s">
        <v>422</v>
      </c>
    </row>
    <row r="35" spans="7:7" x14ac:dyDescent="0.2">
      <c r="G35" t="s">
        <v>386</v>
      </c>
    </row>
    <row r="36" spans="7:7" x14ac:dyDescent="0.2">
      <c r="G36" t="s">
        <v>423</v>
      </c>
    </row>
    <row r="37" spans="7:7" x14ac:dyDescent="0.2">
      <c r="G37" t="s">
        <v>418</v>
      </c>
    </row>
    <row r="38" spans="7:7" x14ac:dyDescent="0.2">
      <c r="G38" t="s">
        <v>424</v>
      </c>
    </row>
    <row r="39" spans="7:7" x14ac:dyDescent="0.2">
      <c r="G39" t="s">
        <v>425</v>
      </c>
    </row>
    <row r="40" spans="7:7" x14ac:dyDescent="0.2">
      <c r="G40" t="s">
        <v>426</v>
      </c>
    </row>
    <row r="41" spans="7:7" x14ac:dyDescent="0.2">
      <c r="G41" t="s">
        <v>427</v>
      </c>
    </row>
    <row r="42" spans="7:7" x14ac:dyDescent="0.2">
      <c r="G42" t="s">
        <v>428</v>
      </c>
    </row>
    <row r="43" spans="7:7" x14ac:dyDescent="0.2">
      <c r="G43" t="s">
        <v>429</v>
      </c>
    </row>
    <row r="44" spans="7:7" x14ac:dyDescent="0.2">
      <c r="G44" t="s">
        <v>430</v>
      </c>
    </row>
    <row r="45" spans="7:7" x14ac:dyDescent="0.2">
      <c r="G45" t="s">
        <v>391</v>
      </c>
    </row>
    <row r="46" spans="7:7" x14ac:dyDescent="0.2">
      <c r="G46" t="s">
        <v>431</v>
      </c>
    </row>
    <row r="47" spans="7:7" x14ac:dyDescent="0.2">
      <c r="G47" t="s">
        <v>432</v>
      </c>
    </row>
    <row r="48" spans="7:7" x14ac:dyDescent="0.2">
      <c r="G48" t="s">
        <v>433</v>
      </c>
    </row>
    <row r="49" spans="7:7" x14ac:dyDescent="0.2">
      <c r="G49" t="s">
        <v>325</v>
      </c>
    </row>
    <row r="50" spans="7:7" x14ac:dyDescent="0.2">
      <c r="G50" t="s">
        <v>434</v>
      </c>
    </row>
    <row r="51" spans="7:7" x14ac:dyDescent="0.2">
      <c r="G51" t="s">
        <v>435</v>
      </c>
    </row>
    <row r="52" spans="7:7" x14ac:dyDescent="0.2">
      <c r="G52" t="s">
        <v>436</v>
      </c>
    </row>
    <row r="53" spans="7:7" x14ac:dyDescent="0.2">
      <c r="G53" t="s">
        <v>377</v>
      </c>
    </row>
    <row r="54" spans="7:7" x14ac:dyDescent="0.2">
      <c r="G54" t="s">
        <v>379</v>
      </c>
    </row>
    <row r="55" spans="7:7" x14ac:dyDescent="0.2">
      <c r="G55" t="s">
        <v>393</v>
      </c>
    </row>
    <row r="56" spans="7:7" x14ac:dyDescent="0.2">
      <c r="G56" t="s">
        <v>437</v>
      </c>
    </row>
    <row r="57" spans="7:7" x14ac:dyDescent="0.2">
      <c r="G57" t="s">
        <v>438</v>
      </c>
    </row>
    <row r="58" spans="7:7" x14ac:dyDescent="0.2">
      <c r="G58" t="s">
        <v>439</v>
      </c>
    </row>
    <row r="59" spans="7:7" x14ac:dyDescent="0.2">
      <c r="G59" t="s">
        <v>392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Y1033"/>
  <sheetViews>
    <sheetView showGridLines="0" zoomScale="110" zoomScaleNormal="110" zoomScalePageLayoutView="125" workbookViewId="0">
      <selection activeCell="A58" sqref="A58"/>
    </sheetView>
  </sheetViews>
  <sheetFormatPr baseColWidth="10" defaultColWidth="14.33203125" defaultRowHeight="15" customHeight="1" x14ac:dyDescent="0.2"/>
  <cols>
    <col min="1" max="1" width="1.1640625" customWidth="1"/>
    <col min="2" max="2" width="5.1640625" customWidth="1"/>
    <col min="3" max="3" width="32" style="117" customWidth="1"/>
    <col min="4" max="4" width="43" customWidth="1"/>
    <col min="5" max="5" width="36.83203125" customWidth="1"/>
    <col min="6" max="9" width="8.1640625" customWidth="1"/>
    <col min="10" max="10" width="26.6640625" style="80" customWidth="1"/>
    <col min="11" max="11" width="20.1640625" customWidth="1"/>
    <col min="12" max="12" width="20.33203125" customWidth="1"/>
    <col min="13" max="13" width="16" customWidth="1"/>
    <col min="14" max="14" width="14.1640625" customWidth="1"/>
    <col min="15" max="15" width="8.1640625" hidden="1" customWidth="1"/>
    <col min="16" max="16" width="24" customWidth="1"/>
    <col min="17" max="17" width="13.1640625" customWidth="1"/>
    <col min="18" max="18" width="8.1640625" hidden="1" customWidth="1"/>
    <col min="19" max="19" width="26.33203125" customWidth="1"/>
    <col min="20" max="20" width="7.83203125" hidden="1" customWidth="1"/>
    <col min="21" max="21" width="21.6640625" customWidth="1"/>
    <col min="22" max="22" width="30.5" style="33" customWidth="1"/>
    <col min="23" max="23" width="30.5" customWidth="1"/>
    <col min="24" max="25" width="25.33203125" customWidth="1"/>
    <col min="26" max="26" width="25.33203125" style="33" customWidth="1"/>
    <col min="27" max="27" width="25.33203125" customWidth="1"/>
    <col min="28" max="30" width="8.83203125" customWidth="1"/>
  </cols>
  <sheetData>
    <row r="1" spans="1:51" ht="8.25" customHeight="1" x14ac:dyDescent="0.2">
      <c r="A1" s="1"/>
      <c r="B1" s="2"/>
      <c r="C1" s="2"/>
      <c r="D1" s="1"/>
      <c r="E1" s="1"/>
      <c r="F1" s="1"/>
      <c r="G1" s="1"/>
      <c r="H1" s="1"/>
      <c r="I1" s="1"/>
      <c r="J1" s="1"/>
      <c r="K1" s="1"/>
      <c r="L1" s="1"/>
      <c r="M1" s="1"/>
      <c r="N1" s="1"/>
      <c r="O1" s="1"/>
      <c r="P1" s="1"/>
      <c r="Q1" s="1"/>
      <c r="R1" s="1"/>
      <c r="S1" s="1"/>
      <c r="T1" s="1"/>
      <c r="U1" s="1"/>
      <c r="V1" s="1"/>
      <c r="W1" s="1"/>
      <c r="X1" s="1"/>
      <c r="Y1" s="1"/>
      <c r="Z1" s="1"/>
      <c r="AA1" s="1"/>
      <c r="AB1" s="1"/>
      <c r="AC1" s="1"/>
      <c r="AD1" s="1"/>
    </row>
    <row r="2" spans="1:51" ht="19.5" customHeight="1" x14ac:dyDescent="0.2">
      <c r="A2" s="1"/>
      <c r="B2" s="221" t="s">
        <v>1</v>
      </c>
      <c r="C2" s="221"/>
      <c r="D2" s="222"/>
      <c r="E2" s="222"/>
      <c r="F2" s="222"/>
      <c r="G2" s="222"/>
      <c r="H2" s="222"/>
      <c r="I2" s="222"/>
      <c r="J2" s="222"/>
      <c r="K2" s="222"/>
      <c r="L2" s="222"/>
      <c r="M2" s="222"/>
      <c r="N2" s="3"/>
      <c r="O2" s="3"/>
      <c r="P2" s="3"/>
      <c r="Q2" s="3"/>
      <c r="R2" s="3"/>
      <c r="S2" s="3"/>
      <c r="T2" s="3"/>
      <c r="U2" s="3"/>
      <c r="V2" s="32"/>
      <c r="W2" s="3"/>
      <c r="X2" s="3"/>
      <c r="Y2" s="1"/>
      <c r="Z2" s="1"/>
      <c r="AA2" s="1"/>
      <c r="AB2" s="1"/>
      <c r="AC2" s="1"/>
      <c r="AD2" s="1"/>
    </row>
    <row r="3" spans="1:51" s="34" customFormat="1" ht="13.5" thickBot="1" x14ac:dyDescent="0.25">
      <c r="AK3" s="35"/>
      <c r="AL3" s="36"/>
      <c r="AM3" s="37"/>
      <c r="AN3" s="37"/>
      <c r="AO3" s="37"/>
      <c r="AP3" s="37"/>
      <c r="AQ3" s="37"/>
      <c r="AR3" s="37"/>
      <c r="AS3" s="37"/>
      <c r="AT3" s="37"/>
      <c r="AU3" s="37"/>
      <c r="AV3" s="37"/>
      <c r="AW3" s="37"/>
      <c r="AX3" s="37"/>
      <c r="AY3" s="37"/>
    </row>
    <row r="4" spans="1:51" s="34" customFormat="1" ht="15" customHeight="1" x14ac:dyDescent="0.2">
      <c r="B4" s="190"/>
      <c r="C4" s="191"/>
      <c r="D4" s="202" t="s">
        <v>468</v>
      </c>
      <c r="E4" s="203"/>
      <c r="F4" s="203"/>
      <c r="G4" s="203"/>
      <c r="H4" s="203"/>
      <c r="I4" s="174" t="s">
        <v>274</v>
      </c>
      <c r="J4" s="175"/>
      <c r="K4" s="176"/>
      <c r="L4" s="154"/>
      <c r="M4" s="154"/>
      <c r="N4" s="154"/>
      <c r="AK4" s="35"/>
      <c r="AL4" s="36"/>
      <c r="AM4" s="37"/>
      <c r="AN4" s="37"/>
      <c r="AO4" s="37"/>
      <c r="AP4" s="37"/>
      <c r="AQ4" s="37"/>
      <c r="AR4" s="37"/>
      <c r="AS4" s="37"/>
      <c r="AT4" s="37"/>
      <c r="AU4" s="37"/>
      <c r="AV4" s="37"/>
      <c r="AW4" s="37"/>
      <c r="AX4" s="37"/>
      <c r="AY4" s="37"/>
    </row>
    <row r="5" spans="1:51" s="34" customFormat="1" ht="6.75" customHeight="1" x14ac:dyDescent="0.2">
      <c r="B5" s="192"/>
      <c r="C5" s="193"/>
      <c r="D5" s="204"/>
      <c r="E5" s="205"/>
      <c r="F5" s="205"/>
      <c r="G5" s="205"/>
      <c r="H5" s="205"/>
      <c r="I5" s="177"/>
      <c r="J5" s="178"/>
      <c r="K5" s="179"/>
      <c r="L5" s="154"/>
      <c r="M5" s="154"/>
      <c r="N5" s="154"/>
      <c r="AK5" s="35"/>
      <c r="AL5" s="36"/>
      <c r="AM5" s="37"/>
      <c r="AN5" s="37"/>
      <c r="AO5" s="37"/>
      <c r="AP5" s="37"/>
      <c r="AQ5" s="37"/>
      <c r="AR5" s="37"/>
      <c r="AS5" s="37"/>
      <c r="AT5" s="37"/>
      <c r="AU5" s="37"/>
      <c r="AV5" s="37"/>
      <c r="AW5" s="37"/>
      <c r="AX5" s="37"/>
      <c r="AY5" s="37"/>
    </row>
    <row r="6" spans="1:51" s="34" customFormat="1" ht="6.75" customHeight="1" x14ac:dyDescent="0.2">
      <c r="B6" s="192"/>
      <c r="C6" s="193"/>
      <c r="D6" s="204"/>
      <c r="E6" s="205"/>
      <c r="F6" s="205"/>
      <c r="G6" s="205"/>
      <c r="H6" s="205"/>
      <c r="I6" s="177"/>
      <c r="J6" s="178"/>
      <c r="K6" s="179"/>
      <c r="L6" s="154"/>
      <c r="M6" s="154"/>
      <c r="N6" s="154"/>
      <c r="AK6" s="35"/>
      <c r="AL6" s="36"/>
      <c r="AM6" s="37"/>
      <c r="AN6" s="37"/>
      <c r="AO6" s="37"/>
      <c r="AP6" s="37"/>
      <c r="AQ6" s="37"/>
      <c r="AR6" s="37"/>
      <c r="AS6" s="37"/>
      <c r="AT6" s="37"/>
      <c r="AU6" s="37"/>
      <c r="AV6" s="37"/>
      <c r="AW6" s="37"/>
      <c r="AX6" s="37"/>
      <c r="AY6" s="37"/>
    </row>
    <row r="7" spans="1:51" s="34" customFormat="1" ht="6.75" customHeight="1" thickBot="1" x14ac:dyDescent="0.25">
      <c r="B7" s="192"/>
      <c r="C7" s="193"/>
      <c r="D7" s="204"/>
      <c r="E7" s="205"/>
      <c r="F7" s="205"/>
      <c r="G7" s="205"/>
      <c r="H7" s="205"/>
      <c r="I7" s="180"/>
      <c r="J7" s="181"/>
      <c r="K7" s="182"/>
      <c r="L7" s="154"/>
      <c r="M7" s="154"/>
      <c r="N7" s="154"/>
      <c r="AK7" s="35"/>
      <c r="AL7" s="36"/>
      <c r="AM7" s="37"/>
      <c r="AN7" s="37"/>
      <c r="AO7" s="37"/>
      <c r="AP7" s="37"/>
      <c r="AQ7" s="37"/>
      <c r="AR7" s="37"/>
      <c r="AS7" s="37"/>
      <c r="AT7" s="37"/>
      <c r="AU7" s="37"/>
      <c r="AV7" s="37"/>
      <c r="AW7" s="37"/>
      <c r="AX7" s="37"/>
      <c r="AY7" s="37"/>
    </row>
    <row r="8" spans="1:51" s="34" customFormat="1" ht="12" customHeight="1" x14ac:dyDescent="0.2">
      <c r="B8" s="192"/>
      <c r="C8" s="193"/>
      <c r="D8" s="204"/>
      <c r="E8" s="205"/>
      <c r="F8" s="205"/>
      <c r="G8" s="205"/>
      <c r="H8" s="205"/>
      <c r="I8" s="177" t="s">
        <v>275</v>
      </c>
      <c r="J8" s="196"/>
      <c r="K8" s="198" t="s">
        <v>276</v>
      </c>
      <c r="L8" s="154"/>
      <c r="M8" s="154"/>
      <c r="N8" s="154"/>
      <c r="AK8" s="35"/>
      <c r="AL8" s="36"/>
      <c r="AM8" s="37"/>
      <c r="AN8" s="37"/>
      <c r="AO8" s="37"/>
      <c r="AP8" s="37"/>
      <c r="AQ8" s="37"/>
      <c r="AR8" s="37"/>
      <c r="AS8" s="37"/>
      <c r="AT8" s="37"/>
      <c r="AU8" s="37"/>
      <c r="AV8" s="37"/>
      <c r="AW8" s="37"/>
      <c r="AX8" s="37"/>
      <c r="AY8" s="37"/>
    </row>
    <row r="9" spans="1:51" s="34" customFormat="1" ht="12" customHeight="1" x14ac:dyDescent="0.2">
      <c r="B9" s="192"/>
      <c r="C9" s="193"/>
      <c r="D9" s="204"/>
      <c r="E9" s="205"/>
      <c r="F9" s="205"/>
      <c r="G9" s="205"/>
      <c r="H9" s="205"/>
      <c r="I9" s="177"/>
      <c r="J9" s="196"/>
      <c r="K9" s="198"/>
      <c r="L9" s="154"/>
      <c r="M9" s="154"/>
      <c r="N9" s="154"/>
      <c r="AK9" s="35"/>
      <c r="AL9" s="36"/>
      <c r="AM9" s="37"/>
      <c r="AN9" s="37"/>
      <c r="AO9" s="37"/>
      <c r="AP9" s="37"/>
      <c r="AQ9" s="37"/>
      <c r="AR9" s="37"/>
      <c r="AS9" s="37"/>
      <c r="AT9" s="37"/>
      <c r="AU9" s="37"/>
      <c r="AV9" s="37"/>
      <c r="AW9" s="37"/>
      <c r="AX9" s="37"/>
      <c r="AY9" s="37"/>
    </row>
    <row r="10" spans="1:51" s="34" customFormat="1" ht="12" customHeight="1" x14ac:dyDescent="0.2">
      <c r="B10" s="192"/>
      <c r="C10" s="193"/>
      <c r="D10" s="204"/>
      <c r="E10" s="205"/>
      <c r="F10" s="205"/>
      <c r="G10" s="205"/>
      <c r="H10" s="205"/>
      <c r="I10" s="177"/>
      <c r="J10" s="196"/>
      <c r="K10" s="199"/>
      <c r="L10" s="154"/>
      <c r="M10" s="154"/>
      <c r="N10" s="154"/>
      <c r="AK10" s="35"/>
      <c r="AL10" s="36"/>
      <c r="AM10" s="37"/>
      <c r="AN10" s="37"/>
      <c r="AO10" s="37"/>
      <c r="AP10" s="37"/>
      <c r="AQ10" s="37"/>
      <c r="AR10" s="37"/>
      <c r="AS10" s="37"/>
      <c r="AT10" s="37"/>
      <c r="AU10" s="37"/>
      <c r="AV10" s="37"/>
      <c r="AW10" s="37"/>
      <c r="AX10" s="37"/>
      <c r="AY10" s="37"/>
    </row>
    <row r="11" spans="1:51" s="34" customFormat="1" ht="12" customHeight="1" x14ac:dyDescent="0.2">
      <c r="B11" s="192"/>
      <c r="C11" s="193"/>
      <c r="D11" s="204"/>
      <c r="E11" s="205"/>
      <c r="F11" s="205"/>
      <c r="G11" s="205"/>
      <c r="H11" s="205"/>
      <c r="I11" s="177"/>
      <c r="J11" s="196"/>
      <c r="K11" s="200" t="s">
        <v>442</v>
      </c>
      <c r="L11" s="155"/>
      <c r="M11" s="155" t="s">
        <v>441</v>
      </c>
      <c r="N11" s="155"/>
      <c r="AK11" s="35"/>
      <c r="AL11" s="36"/>
      <c r="AM11" s="37"/>
      <c r="AN11" s="37"/>
      <c r="AO11" s="37"/>
      <c r="AP11" s="37"/>
      <c r="AQ11" s="37"/>
      <c r="AR11" s="37"/>
      <c r="AS11" s="37"/>
      <c r="AT11" s="37"/>
      <c r="AU11" s="37"/>
      <c r="AV11" s="37"/>
      <c r="AW11" s="37"/>
      <c r="AX11" s="37"/>
      <c r="AY11" s="37"/>
    </row>
    <row r="12" spans="1:51" s="34" customFormat="1" ht="12" customHeight="1" x14ac:dyDescent="0.2">
      <c r="B12" s="192"/>
      <c r="C12" s="193"/>
      <c r="D12" s="204"/>
      <c r="E12" s="205"/>
      <c r="F12" s="205"/>
      <c r="G12" s="205"/>
      <c r="H12" s="205"/>
      <c r="I12" s="177"/>
      <c r="J12" s="196"/>
      <c r="K12" s="198"/>
      <c r="L12" s="155"/>
      <c r="M12" s="155"/>
      <c r="N12" s="155"/>
      <c r="AK12" s="35"/>
      <c r="AL12" s="36"/>
      <c r="AM12" s="37"/>
      <c r="AN12" s="37"/>
      <c r="AO12" s="37"/>
      <c r="AP12" s="37"/>
      <c r="AQ12" s="37"/>
      <c r="AR12" s="37"/>
      <c r="AS12" s="37"/>
      <c r="AT12" s="37"/>
      <c r="AU12" s="37"/>
      <c r="AV12" s="37"/>
      <c r="AW12" s="37"/>
      <c r="AX12" s="37"/>
      <c r="AY12" s="37"/>
    </row>
    <row r="13" spans="1:51" s="34" customFormat="1" ht="12" customHeight="1" thickBot="1" x14ac:dyDescent="0.25">
      <c r="B13" s="194"/>
      <c r="C13" s="195"/>
      <c r="D13" s="206"/>
      <c r="E13" s="207"/>
      <c r="F13" s="207"/>
      <c r="G13" s="207"/>
      <c r="H13" s="207"/>
      <c r="I13" s="180"/>
      <c r="J13" s="197"/>
      <c r="K13" s="201"/>
      <c r="L13" s="155"/>
      <c r="M13" s="155"/>
      <c r="N13" s="155"/>
      <c r="AK13" s="35"/>
      <c r="AL13" s="36"/>
      <c r="AM13" s="37"/>
      <c r="AN13" s="37"/>
      <c r="AO13" s="37"/>
      <c r="AP13" s="37"/>
      <c r="AQ13" s="37"/>
      <c r="AR13" s="37"/>
      <c r="AS13" s="37"/>
      <c r="AT13" s="37"/>
      <c r="AU13" s="37"/>
      <c r="AV13" s="37"/>
      <c r="AW13" s="37"/>
      <c r="AX13" s="37"/>
      <c r="AY13" s="37"/>
    </row>
    <row r="14" spans="1:51" s="34" customFormat="1" ht="1.5" customHeight="1" x14ac:dyDescent="0.2">
      <c r="D14" s="85"/>
      <c r="E14" s="86"/>
      <c r="F14" s="86"/>
      <c r="G14" s="86"/>
      <c r="H14" s="86"/>
      <c r="I14" s="86"/>
      <c r="J14" s="86"/>
      <c r="K14" s="86"/>
      <c r="L14" s="155"/>
      <c r="M14" s="155"/>
      <c r="N14" s="155"/>
      <c r="AK14" s="35"/>
      <c r="AL14" s="36"/>
      <c r="AM14" s="37"/>
      <c r="AN14" s="37"/>
      <c r="AO14" s="37"/>
      <c r="AP14" s="37"/>
      <c r="AQ14" s="37"/>
      <c r="AR14" s="37"/>
      <c r="AS14" s="37"/>
      <c r="AT14" s="37"/>
      <c r="AU14" s="37"/>
      <c r="AV14" s="37"/>
      <c r="AW14" s="37"/>
      <c r="AX14" s="37"/>
      <c r="AY14" s="37"/>
    </row>
    <row r="15" spans="1:51" s="34" customFormat="1" ht="12" customHeight="1" x14ac:dyDescent="0.2">
      <c r="D15" s="85"/>
      <c r="L15" s="38"/>
      <c r="M15" s="38"/>
      <c r="N15" s="38"/>
      <c r="AK15" s="35"/>
      <c r="AL15" s="36"/>
      <c r="AM15" s="37"/>
      <c r="AN15" s="37"/>
      <c r="AO15" s="37"/>
      <c r="AP15" s="37"/>
      <c r="AQ15" s="37"/>
      <c r="AR15" s="37"/>
      <c r="AS15" s="37"/>
      <c r="AT15" s="37"/>
      <c r="AU15" s="37"/>
      <c r="AV15" s="37"/>
      <c r="AW15" s="37"/>
      <c r="AX15" s="37"/>
      <c r="AY15" s="37"/>
    </row>
    <row r="16" spans="1:51" s="34" customFormat="1" ht="13.5" thickBot="1" x14ac:dyDescent="0.25">
      <c r="L16" s="38"/>
      <c r="M16" s="38"/>
      <c r="N16" s="38"/>
      <c r="AK16" s="35"/>
      <c r="AL16" s="36"/>
      <c r="AM16" s="37"/>
      <c r="AN16" s="37"/>
      <c r="AO16" s="37"/>
      <c r="AP16" s="37"/>
      <c r="AQ16" s="37"/>
      <c r="AR16" s="37"/>
      <c r="AS16" s="37"/>
      <c r="AT16" s="37"/>
      <c r="AU16" s="37"/>
      <c r="AV16" s="37"/>
      <c r="AW16" s="37"/>
      <c r="AX16" s="37"/>
      <c r="AY16" s="37"/>
    </row>
    <row r="17" spans="1:51" s="34" customFormat="1" ht="12.75" x14ac:dyDescent="0.2">
      <c r="B17" s="387" t="s">
        <v>469</v>
      </c>
      <c r="C17" s="388"/>
      <c r="D17" s="183"/>
      <c r="E17" s="184"/>
      <c r="F17" s="76"/>
      <c r="G17" s="77"/>
      <c r="H17" s="77"/>
      <c r="I17" s="77"/>
      <c r="J17" s="77"/>
      <c r="L17" s="393" t="s">
        <v>476</v>
      </c>
      <c r="M17" s="394"/>
      <c r="N17" s="394"/>
      <c r="O17" s="394"/>
      <c r="P17" s="394"/>
      <c r="Q17" s="394"/>
      <c r="R17" s="394"/>
      <c r="S17" s="394"/>
      <c r="T17" s="394"/>
      <c r="U17" s="395"/>
      <c r="AK17" s="35"/>
      <c r="AL17" s="36"/>
      <c r="AM17" s="37"/>
      <c r="AN17" s="37"/>
      <c r="AO17" s="37"/>
      <c r="AP17" s="37"/>
      <c r="AQ17" s="37"/>
      <c r="AR17" s="37"/>
      <c r="AS17" s="37"/>
      <c r="AT17" s="37"/>
      <c r="AU17" s="37"/>
      <c r="AV17" s="37"/>
      <c r="AW17" s="37"/>
      <c r="AX17" s="37"/>
      <c r="AY17" s="37"/>
    </row>
    <row r="18" spans="1:51" s="34" customFormat="1" ht="12.75" x14ac:dyDescent="0.2">
      <c r="B18" s="185" t="s">
        <v>470</v>
      </c>
      <c r="C18" s="186"/>
      <c r="D18" s="172"/>
      <c r="E18" s="173"/>
      <c r="F18" s="76"/>
      <c r="G18" s="77"/>
      <c r="H18" s="77"/>
      <c r="I18" s="77"/>
      <c r="J18" s="77"/>
      <c r="L18" s="396"/>
      <c r="M18" s="397"/>
      <c r="N18" s="397"/>
      <c r="O18" s="397"/>
      <c r="P18" s="397"/>
      <c r="Q18" s="397"/>
      <c r="R18" s="397"/>
      <c r="S18" s="397"/>
      <c r="T18" s="397"/>
      <c r="U18" s="398"/>
      <c r="AK18" s="35"/>
      <c r="AL18" s="36"/>
      <c r="AM18" s="37"/>
      <c r="AN18" s="37"/>
      <c r="AO18" s="37"/>
      <c r="AP18" s="37"/>
      <c r="AQ18" s="37"/>
      <c r="AR18" s="37"/>
      <c r="AS18" s="37"/>
      <c r="AT18" s="37"/>
      <c r="AU18" s="37"/>
      <c r="AV18" s="37"/>
      <c r="AW18" s="37"/>
      <c r="AX18" s="37"/>
      <c r="AY18" s="37"/>
    </row>
    <row r="19" spans="1:51" s="34" customFormat="1" ht="15" customHeight="1" thickBot="1" x14ac:dyDescent="0.25">
      <c r="B19" s="185" t="s">
        <v>2</v>
      </c>
      <c r="C19" s="186"/>
      <c r="D19" s="172"/>
      <c r="E19" s="173"/>
      <c r="F19" s="76"/>
      <c r="G19" s="77"/>
      <c r="H19" s="77"/>
      <c r="I19" s="77"/>
      <c r="J19" s="77"/>
      <c r="L19" s="399"/>
      <c r="M19" s="400"/>
      <c r="N19" s="400"/>
      <c r="O19" s="400"/>
      <c r="P19" s="400"/>
      <c r="Q19" s="400"/>
      <c r="R19" s="400"/>
      <c r="S19" s="400"/>
      <c r="T19" s="400"/>
      <c r="U19" s="401"/>
      <c r="AK19" s="35"/>
      <c r="AL19" s="36"/>
      <c r="AM19" s="37"/>
      <c r="AN19" s="37"/>
      <c r="AO19" s="37"/>
      <c r="AP19" s="37"/>
      <c r="AQ19" s="37"/>
      <c r="AR19" s="37"/>
      <c r="AS19" s="37"/>
      <c r="AT19" s="37"/>
      <c r="AU19" s="37"/>
      <c r="AV19" s="37"/>
      <c r="AW19" s="37"/>
      <c r="AX19" s="37"/>
      <c r="AY19" s="37"/>
    </row>
    <row r="20" spans="1:51" s="34" customFormat="1" ht="12.75" x14ac:dyDescent="0.2">
      <c r="B20" s="389" t="s">
        <v>472</v>
      </c>
      <c r="C20" s="390"/>
      <c r="D20" s="170"/>
      <c r="E20" s="171"/>
      <c r="F20" s="78"/>
      <c r="G20" s="79"/>
      <c r="H20" s="79"/>
      <c r="I20" s="79"/>
      <c r="J20" s="79"/>
      <c r="K20" s="38"/>
      <c r="L20" s="226" t="s">
        <v>278</v>
      </c>
      <c r="M20" s="227"/>
      <c r="N20" s="227"/>
      <c r="O20" s="235" t="s">
        <v>279</v>
      </c>
      <c r="P20" s="235"/>
      <c r="Q20" s="235"/>
      <c r="R20" s="235"/>
      <c r="S20" s="235" t="s">
        <v>280</v>
      </c>
      <c r="T20" s="235"/>
      <c r="U20" s="235"/>
      <c r="V20" s="40"/>
      <c r="W20" s="39"/>
      <c r="X20" s="40"/>
      <c r="Y20" s="40"/>
      <c r="Z20" s="40"/>
      <c r="AK20" s="35"/>
      <c r="AL20" s="36"/>
      <c r="AM20" s="37"/>
      <c r="AN20" s="37"/>
      <c r="AO20" s="37"/>
      <c r="AP20" s="37"/>
      <c r="AQ20" s="37"/>
      <c r="AR20" s="37"/>
      <c r="AS20" s="37"/>
      <c r="AT20" s="37"/>
      <c r="AU20" s="37"/>
      <c r="AV20" s="37"/>
      <c r="AW20" s="37"/>
      <c r="AX20" s="37"/>
      <c r="AY20" s="37"/>
    </row>
    <row r="21" spans="1:51" s="34" customFormat="1" ht="12.75" customHeight="1" x14ac:dyDescent="0.2">
      <c r="B21" s="389" t="s">
        <v>281</v>
      </c>
      <c r="C21" s="390"/>
      <c r="D21" s="170"/>
      <c r="E21" s="171"/>
      <c r="F21" s="78"/>
      <c r="G21" s="79"/>
      <c r="H21" s="79"/>
      <c r="I21" s="79"/>
      <c r="J21" s="79"/>
      <c r="K21" s="41"/>
      <c r="L21" s="210" t="s">
        <v>282</v>
      </c>
      <c r="M21" s="242"/>
      <c r="N21" s="243"/>
      <c r="O21" s="210" t="s">
        <v>282</v>
      </c>
      <c r="P21" s="208"/>
      <c r="Q21" s="208"/>
      <c r="R21" s="208"/>
      <c r="S21" s="234" t="s">
        <v>282</v>
      </c>
      <c r="T21" s="208"/>
      <c r="U21" s="208"/>
      <c r="V21" s="82"/>
      <c r="W21" s="42"/>
      <c r="X21" s="42"/>
      <c r="Y21" s="42"/>
      <c r="Z21" s="42"/>
      <c r="AK21" s="35"/>
      <c r="AL21" s="36"/>
      <c r="AM21" s="37"/>
      <c r="AN21" s="37"/>
      <c r="AO21" s="37"/>
      <c r="AP21" s="37"/>
      <c r="AQ21" s="37"/>
      <c r="AR21" s="37"/>
      <c r="AS21" s="37"/>
      <c r="AT21" s="37"/>
      <c r="AU21" s="37"/>
      <c r="AV21" s="37"/>
      <c r="AW21" s="37"/>
      <c r="AX21" s="37"/>
      <c r="AY21" s="37"/>
    </row>
    <row r="22" spans="1:51" s="34" customFormat="1" ht="12.75" customHeight="1" x14ac:dyDescent="0.2">
      <c r="B22" s="389" t="s">
        <v>283</v>
      </c>
      <c r="C22" s="390"/>
      <c r="D22" s="170"/>
      <c r="E22" s="171"/>
      <c r="F22" s="78"/>
      <c r="G22" s="79"/>
      <c r="H22" s="79"/>
      <c r="I22" s="79"/>
      <c r="J22" s="79"/>
      <c r="K22" s="41"/>
      <c r="L22" s="211"/>
      <c r="M22" s="244"/>
      <c r="N22" s="245"/>
      <c r="O22" s="211"/>
      <c r="P22" s="208"/>
      <c r="Q22" s="208"/>
      <c r="R22" s="208"/>
      <c r="S22" s="234"/>
      <c r="T22" s="208"/>
      <c r="U22" s="208"/>
      <c r="V22" s="82"/>
      <c r="W22" s="42"/>
      <c r="X22" s="42"/>
      <c r="Y22" s="42"/>
      <c r="Z22" s="42"/>
      <c r="AK22" s="35"/>
      <c r="AL22" s="36"/>
      <c r="AM22" s="37"/>
      <c r="AN22" s="37"/>
      <c r="AO22" s="37"/>
      <c r="AP22" s="37"/>
      <c r="AQ22" s="37"/>
      <c r="AR22" s="37"/>
      <c r="AS22" s="37"/>
      <c r="AT22" s="37"/>
      <c r="AU22" s="37"/>
      <c r="AV22" s="37"/>
      <c r="AW22" s="37"/>
      <c r="AX22" s="37"/>
      <c r="AY22" s="37"/>
    </row>
    <row r="23" spans="1:51" s="34" customFormat="1" ht="12.75" customHeight="1" x14ac:dyDescent="0.2">
      <c r="B23" s="389" t="s">
        <v>473</v>
      </c>
      <c r="C23" s="390"/>
      <c r="D23" s="170"/>
      <c r="E23" s="171"/>
      <c r="F23" s="78"/>
      <c r="G23" s="79"/>
      <c r="H23" s="79"/>
      <c r="I23" s="79"/>
      <c r="J23" s="79"/>
      <c r="K23" s="43"/>
      <c r="L23" s="210" t="s">
        <v>284</v>
      </c>
      <c r="M23" s="242"/>
      <c r="N23" s="243"/>
      <c r="O23" s="210" t="s">
        <v>284</v>
      </c>
      <c r="P23" s="228"/>
      <c r="Q23" s="229"/>
      <c r="R23" s="230"/>
      <c r="S23" s="234" t="s">
        <v>284</v>
      </c>
      <c r="T23" s="208"/>
      <c r="U23" s="208"/>
      <c r="V23" s="82"/>
      <c r="W23" s="42"/>
      <c r="X23" s="42"/>
      <c r="Y23" s="42"/>
      <c r="Z23" s="42"/>
      <c r="AK23" s="35"/>
      <c r="AL23" s="36"/>
      <c r="AM23" s="37"/>
      <c r="AN23" s="37"/>
      <c r="AO23" s="37"/>
      <c r="AP23" s="37"/>
      <c r="AQ23" s="37"/>
      <c r="AR23" s="37"/>
      <c r="AS23" s="37"/>
      <c r="AT23" s="37"/>
      <c r="AU23" s="37"/>
      <c r="AV23" s="37"/>
      <c r="AW23" s="37"/>
      <c r="AX23" s="37"/>
      <c r="AY23" s="37"/>
    </row>
    <row r="24" spans="1:51" s="34" customFormat="1" ht="13.5" customHeight="1" x14ac:dyDescent="0.2">
      <c r="B24" s="185" t="s">
        <v>474</v>
      </c>
      <c r="C24" s="186"/>
      <c r="D24" s="172"/>
      <c r="E24" s="173"/>
      <c r="F24" s="76"/>
      <c r="G24" s="77"/>
      <c r="H24" s="77"/>
      <c r="I24" s="77"/>
      <c r="J24" s="77"/>
      <c r="K24" s="38"/>
      <c r="L24" s="211"/>
      <c r="M24" s="244"/>
      <c r="N24" s="245"/>
      <c r="O24" s="211"/>
      <c r="P24" s="231"/>
      <c r="Q24" s="232"/>
      <c r="R24" s="233"/>
      <c r="S24" s="234"/>
      <c r="T24" s="208"/>
      <c r="U24" s="208"/>
      <c r="V24" s="82"/>
      <c r="W24" s="42"/>
      <c r="X24" s="42"/>
      <c r="Y24" s="42"/>
      <c r="Z24" s="42"/>
      <c r="AK24" s="35"/>
      <c r="AL24" s="36"/>
      <c r="AM24" s="37"/>
      <c r="AN24" s="37"/>
      <c r="AO24" s="37"/>
      <c r="AP24" s="37"/>
      <c r="AQ24" s="37"/>
      <c r="AR24" s="37"/>
      <c r="AS24" s="37"/>
      <c r="AT24" s="37"/>
      <c r="AU24" s="37"/>
      <c r="AV24" s="37"/>
      <c r="AW24" s="37"/>
      <c r="AX24" s="37"/>
      <c r="AY24" s="37"/>
    </row>
    <row r="25" spans="1:51" s="34" customFormat="1" ht="13.5" customHeight="1" x14ac:dyDescent="0.2">
      <c r="B25" s="185" t="s">
        <v>285</v>
      </c>
      <c r="C25" s="186"/>
      <c r="D25" s="172"/>
      <c r="E25" s="173"/>
      <c r="F25" s="76"/>
      <c r="G25" s="77"/>
      <c r="H25" s="77"/>
      <c r="I25" s="77"/>
      <c r="J25" s="77"/>
      <c r="K25" s="38"/>
      <c r="L25" s="210" t="s">
        <v>286</v>
      </c>
      <c r="M25" s="242"/>
      <c r="N25" s="254"/>
      <c r="O25" s="210" t="s">
        <v>286</v>
      </c>
      <c r="P25" s="208"/>
      <c r="Q25" s="208"/>
      <c r="R25" s="208"/>
      <c r="S25" s="234" t="s">
        <v>286</v>
      </c>
      <c r="T25" s="208"/>
      <c r="U25" s="208"/>
      <c r="V25" s="82"/>
      <c r="W25" s="42"/>
      <c r="X25" s="42"/>
      <c r="Y25" s="42"/>
      <c r="Z25" s="42"/>
      <c r="AK25" s="35"/>
      <c r="AL25" s="36"/>
      <c r="AM25" s="37"/>
      <c r="AN25" s="37"/>
      <c r="AO25" s="37"/>
      <c r="AP25" s="37"/>
      <c r="AQ25" s="37"/>
      <c r="AR25" s="37"/>
      <c r="AS25" s="37"/>
      <c r="AT25" s="37"/>
      <c r="AU25" s="37"/>
      <c r="AV25" s="37"/>
      <c r="AW25" s="37"/>
      <c r="AX25" s="37"/>
      <c r="AY25" s="37"/>
    </row>
    <row r="26" spans="1:51" s="34" customFormat="1" ht="13.5" customHeight="1" x14ac:dyDescent="0.2">
      <c r="B26" s="185" t="s">
        <v>475</v>
      </c>
      <c r="C26" s="186"/>
      <c r="D26" s="172"/>
      <c r="E26" s="173"/>
      <c r="F26" s="76"/>
      <c r="G26" s="77"/>
      <c r="H26" s="77"/>
      <c r="I26" s="77"/>
      <c r="J26" s="77"/>
      <c r="K26" s="38"/>
      <c r="L26" s="211"/>
      <c r="M26" s="244"/>
      <c r="N26" s="255"/>
      <c r="O26" s="211"/>
      <c r="P26" s="208"/>
      <c r="Q26" s="208"/>
      <c r="R26" s="208"/>
      <c r="S26" s="234"/>
      <c r="T26" s="208"/>
      <c r="U26" s="208"/>
      <c r="V26" s="82"/>
      <c r="W26" s="42"/>
      <c r="X26" s="42"/>
      <c r="Y26" s="42"/>
      <c r="Z26" s="42"/>
      <c r="AK26" s="35"/>
      <c r="AL26" s="36"/>
      <c r="AM26" s="37"/>
      <c r="AN26" s="37"/>
      <c r="AO26" s="37"/>
      <c r="AP26" s="37"/>
      <c r="AQ26" s="37"/>
      <c r="AR26" s="37"/>
      <c r="AS26" s="37"/>
      <c r="AT26" s="37"/>
      <c r="AU26" s="37"/>
      <c r="AV26" s="37"/>
      <c r="AW26" s="37"/>
      <c r="AX26" s="37"/>
      <c r="AY26" s="37"/>
    </row>
    <row r="27" spans="1:51" s="34" customFormat="1" ht="13.5" customHeight="1" thickBot="1" x14ac:dyDescent="0.25">
      <c r="B27" s="391" t="s">
        <v>471</v>
      </c>
      <c r="C27" s="392"/>
      <c r="D27" s="256"/>
      <c r="E27" s="257"/>
      <c r="F27" s="76"/>
      <c r="G27" s="77"/>
      <c r="H27" s="77"/>
      <c r="I27" s="77"/>
      <c r="J27" s="77"/>
      <c r="K27" s="38"/>
      <c r="L27" s="215" t="s">
        <v>287</v>
      </c>
      <c r="M27" s="217"/>
      <c r="N27" s="218"/>
      <c r="O27" s="215" t="s">
        <v>287</v>
      </c>
      <c r="P27" s="208"/>
      <c r="Q27" s="208"/>
      <c r="R27" s="208"/>
      <c r="S27" s="246" t="s">
        <v>287</v>
      </c>
      <c r="T27" s="247"/>
      <c r="U27" s="247"/>
      <c r="V27" s="41"/>
      <c r="W27" s="42"/>
      <c r="X27" s="42"/>
      <c r="Y27" s="42"/>
      <c r="Z27" s="42"/>
      <c r="AK27" s="35"/>
      <c r="AL27" s="36"/>
      <c r="AM27" s="37"/>
      <c r="AN27" s="37"/>
      <c r="AO27" s="37"/>
      <c r="AP27" s="37"/>
      <c r="AQ27" s="37"/>
      <c r="AR27" s="37"/>
      <c r="AS27" s="37"/>
      <c r="AT27" s="37"/>
      <c r="AU27" s="37"/>
      <c r="AV27" s="37"/>
      <c r="AW27" s="37"/>
      <c r="AX27" s="37"/>
      <c r="AY27" s="37"/>
    </row>
    <row r="28" spans="1:51" s="34" customFormat="1" ht="12.75" customHeight="1" x14ac:dyDescent="0.2">
      <c r="D28" s="212"/>
      <c r="E28" s="213"/>
      <c r="F28" s="214"/>
      <c r="G28" s="44"/>
      <c r="H28" s="45"/>
      <c r="I28" s="45"/>
      <c r="J28" s="45"/>
      <c r="K28" s="38"/>
      <c r="L28" s="216"/>
      <c r="M28" s="219"/>
      <c r="N28" s="220"/>
      <c r="O28" s="216"/>
      <c r="P28" s="208"/>
      <c r="Q28" s="208"/>
      <c r="R28" s="208"/>
      <c r="S28" s="246"/>
      <c r="T28" s="247"/>
      <c r="U28" s="247"/>
      <c r="V28" s="41"/>
      <c r="W28" s="42"/>
      <c r="X28" s="42"/>
      <c r="Y28" s="42"/>
      <c r="Z28" s="42"/>
      <c r="AK28" s="35"/>
      <c r="AL28" s="36"/>
      <c r="AM28" s="37"/>
      <c r="AN28" s="37"/>
      <c r="AO28" s="37"/>
      <c r="AP28" s="37"/>
      <c r="AQ28" s="37"/>
      <c r="AR28" s="37"/>
      <c r="AS28" s="37"/>
      <c r="AT28" s="37"/>
      <c r="AU28" s="37"/>
      <c r="AV28" s="37"/>
      <c r="AW28" s="37"/>
      <c r="AX28" s="37"/>
      <c r="AY28" s="37"/>
    </row>
    <row r="29" spans="1:51" s="34" customFormat="1" ht="12.75" customHeight="1" x14ac:dyDescent="0.2">
      <c r="E29" s="44"/>
      <c r="F29" s="44"/>
      <c r="G29" s="44"/>
      <c r="H29" s="45"/>
      <c r="I29" s="45"/>
      <c r="J29" s="45"/>
      <c r="K29" s="38"/>
      <c r="L29" s="46"/>
      <c r="M29" s="47"/>
      <c r="N29" s="47"/>
      <c r="O29" s="47"/>
      <c r="P29" s="47"/>
      <c r="Q29" s="47"/>
      <c r="R29" s="47"/>
      <c r="S29" s="47"/>
      <c r="T29" s="47"/>
      <c r="U29" s="47"/>
      <c r="V29" s="47"/>
      <c r="W29" s="47"/>
      <c r="X29" s="47"/>
      <c r="Y29" s="47"/>
      <c r="Z29" s="47"/>
      <c r="AA29" s="47"/>
      <c r="AB29" s="47"/>
      <c r="AC29" s="47"/>
      <c r="AD29" s="47"/>
      <c r="AE29" s="47"/>
      <c r="AF29" s="47"/>
      <c r="AK29" s="35"/>
      <c r="AL29" s="36"/>
      <c r="AM29" s="37"/>
      <c r="AN29" s="37"/>
      <c r="AO29" s="37"/>
      <c r="AP29" s="37"/>
      <c r="AQ29" s="37"/>
      <c r="AR29" s="37"/>
      <c r="AS29" s="37"/>
      <c r="AT29" s="37"/>
      <c r="AU29" s="37"/>
      <c r="AV29" s="37"/>
      <c r="AW29" s="37"/>
      <c r="AX29" s="37"/>
      <c r="AY29" s="37"/>
    </row>
    <row r="30" spans="1:51" s="34" customFormat="1" ht="12.75" customHeight="1" x14ac:dyDescent="0.2">
      <c r="E30" s="44"/>
      <c r="F30" s="44"/>
      <c r="G30" s="44"/>
      <c r="H30" s="45"/>
      <c r="I30" s="45"/>
      <c r="J30" s="45"/>
      <c r="K30" s="38"/>
      <c r="L30" s="46"/>
      <c r="M30" s="47"/>
      <c r="N30" s="47"/>
      <c r="O30" s="47"/>
      <c r="P30" s="47"/>
      <c r="Q30" s="47"/>
      <c r="R30" s="47"/>
      <c r="S30" s="47"/>
      <c r="T30" s="47"/>
      <c r="U30" s="47"/>
      <c r="V30" s="47"/>
      <c r="W30" s="47"/>
      <c r="X30" s="47"/>
      <c r="Y30" s="47"/>
      <c r="Z30" s="47"/>
      <c r="AA30" s="47"/>
      <c r="AB30" s="47"/>
      <c r="AC30" s="47"/>
      <c r="AD30" s="47"/>
      <c r="AE30" s="47"/>
      <c r="AF30" s="47"/>
      <c r="AK30" s="35"/>
      <c r="AL30" s="36"/>
      <c r="AM30" s="37"/>
      <c r="AN30" s="37"/>
      <c r="AO30" s="37"/>
      <c r="AP30" s="37"/>
      <c r="AQ30" s="37"/>
      <c r="AR30" s="37"/>
      <c r="AS30" s="37"/>
      <c r="AT30" s="37"/>
      <c r="AU30" s="37"/>
      <c r="AV30" s="37"/>
      <c r="AW30" s="37"/>
      <c r="AX30" s="37"/>
      <c r="AY30" s="37"/>
    </row>
    <row r="31" spans="1:51" s="30" customFormat="1" ht="19.5" customHeight="1" x14ac:dyDescent="0.2">
      <c r="A31" s="1"/>
      <c r="B31" s="31"/>
      <c r="C31" s="288" t="s">
        <v>477</v>
      </c>
      <c r="D31" s="288"/>
      <c r="E31" s="288"/>
      <c r="J31" s="80"/>
      <c r="N31" s="31"/>
      <c r="O31" s="31"/>
      <c r="P31" s="31"/>
      <c r="Q31" s="31"/>
      <c r="R31" s="31"/>
      <c r="S31" s="31"/>
      <c r="T31" s="31"/>
      <c r="U31" s="31"/>
      <c r="V31" s="32"/>
      <c r="W31" s="31"/>
      <c r="X31" s="31"/>
      <c r="Y31" s="1"/>
      <c r="Z31" s="1"/>
      <c r="AA31" s="1"/>
      <c r="AB31" s="1"/>
      <c r="AC31" s="1"/>
      <c r="AD31" s="1"/>
    </row>
    <row r="32" spans="1:51" s="30" customFormat="1" ht="19.5" customHeight="1" thickBot="1" x14ac:dyDescent="0.25">
      <c r="A32" s="1"/>
      <c r="B32" s="31"/>
      <c r="C32" s="289"/>
      <c r="D32" s="289"/>
      <c r="E32" s="289"/>
      <c r="J32" s="80"/>
      <c r="N32" s="31"/>
      <c r="O32" s="31"/>
      <c r="P32" s="31"/>
      <c r="Q32" s="31"/>
      <c r="R32" s="31"/>
      <c r="S32" s="31"/>
      <c r="T32" s="31"/>
      <c r="U32" s="31"/>
      <c r="V32" s="32"/>
      <c r="W32" s="31"/>
      <c r="X32" s="31"/>
      <c r="Y32" s="1"/>
      <c r="Z32" s="1"/>
      <c r="AA32" s="1"/>
      <c r="AB32" s="1"/>
      <c r="AC32" s="1"/>
      <c r="AD32" s="1"/>
    </row>
    <row r="33" spans="1:31" ht="15" customHeight="1" x14ac:dyDescent="0.2">
      <c r="B33" s="248" t="s">
        <v>478</v>
      </c>
      <c r="C33" s="249"/>
      <c r="D33" s="249"/>
      <c r="E33" s="249"/>
      <c r="F33" s="249"/>
      <c r="G33" s="249"/>
      <c r="H33" s="249"/>
      <c r="I33" s="249"/>
      <c r="J33" s="248" t="s">
        <v>485</v>
      </c>
      <c r="K33" s="249"/>
      <c r="L33" s="249"/>
      <c r="M33" s="249"/>
      <c r="N33" s="249"/>
      <c r="O33" s="249"/>
      <c r="P33" s="249"/>
      <c r="Q33" s="249"/>
      <c r="R33" s="249"/>
      <c r="S33" s="249"/>
      <c r="T33" s="249"/>
      <c r="U33" s="249"/>
      <c r="V33" s="277"/>
      <c r="W33" s="258" t="s">
        <v>488</v>
      </c>
      <c r="X33" s="258"/>
      <c r="Y33" s="258"/>
      <c r="Z33" s="259"/>
      <c r="AA33" s="268" t="s">
        <v>490</v>
      </c>
      <c r="AB33" s="269"/>
      <c r="AC33" s="269"/>
      <c r="AD33" s="269"/>
      <c r="AE33" s="270"/>
    </row>
    <row r="34" spans="1:31" s="80" customFormat="1" ht="6" customHeight="1" x14ac:dyDescent="0.2">
      <c r="A34" s="1"/>
      <c r="B34" s="250"/>
      <c r="C34" s="251"/>
      <c r="D34" s="251"/>
      <c r="E34" s="251"/>
      <c r="F34" s="251"/>
      <c r="G34" s="251"/>
      <c r="H34" s="251"/>
      <c r="I34" s="251"/>
      <c r="J34" s="250"/>
      <c r="K34" s="251"/>
      <c r="L34" s="251"/>
      <c r="M34" s="251"/>
      <c r="N34" s="251"/>
      <c r="O34" s="251"/>
      <c r="P34" s="251"/>
      <c r="Q34" s="251"/>
      <c r="R34" s="251"/>
      <c r="S34" s="251"/>
      <c r="T34" s="251"/>
      <c r="U34" s="251"/>
      <c r="V34" s="278"/>
      <c r="W34" s="260"/>
      <c r="X34" s="260"/>
      <c r="Y34" s="260"/>
      <c r="Z34" s="261"/>
      <c r="AA34" s="271"/>
      <c r="AB34" s="272"/>
      <c r="AC34" s="272"/>
      <c r="AD34" s="272"/>
      <c r="AE34" s="273"/>
    </row>
    <row r="35" spans="1:31" ht="8.25" customHeight="1" thickBot="1" x14ac:dyDescent="0.25">
      <c r="A35" s="1"/>
      <c r="B35" s="252"/>
      <c r="C35" s="253"/>
      <c r="D35" s="253"/>
      <c r="E35" s="253"/>
      <c r="F35" s="253"/>
      <c r="G35" s="253"/>
      <c r="H35" s="253"/>
      <c r="I35" s="253"/>
      <c r="J35" s="252"/>
      <c r="K35" s="253"/>
      <c r="L35" s="253"/>
      <c r="M35" s="253"/>
      <c r="N35" s="253"/>
      <c r="O35" s="253"/>
      <c r="P35" s="253"/>
      <c r="Q35" s="253"/>
      <c r="R35" s="253"/>
      <c r="S35" s="253"/>
      <c r="T35" s="253"/>
      <c r="U35" s="253"/>
      <c r="V35" s="279"/>
      <c r="W35" s="262"/>
      <c r="X35" s="262"/>
      <c r="Y35" s="262"/>
      <c r="Z35" s="263"/>
      <c r="AA35" s="274"/>
      <c r="AB35" s="275"/>
      <c r="AC35" s="275"/>
      <c r="AD35" s="275"/>
      <c r="AE35" s="276"/>
    </row>
    <row r="36" spans="1:31" ht="21.75" customHeight="1" x14ac:dyDescent="0.2">
      <c r="A36" s="2"/>
      <c r="B36" s="238" t="s">
        <v>3</v>
      </c>
      <c r="C36" s="290" t="s">
        <v>376</v>
      </c>
      <c r="D36" s="240" t="s">
        <v>4</v>
      </c>
      <c r="E36" s="292" t="s">
        <v>481</v>
      </c>
      <c r="F36" s="298" t="s">
        <v>5</v>
      </c>
      <c r="G36" s="299"/>
      <c r="H36" s="298" t="s">
        <v>6</v>
      </c>
      <c r="I36" s="299"/>
      <c r="J36" s="283" t="s">
        <v>374</v>
      </c>
      <c r="K36" s="236" t="s">
        <v>7</v>
      </c>
      <c r="L36" s="236" t="s">
        <v>8</v>
      </c>
      <c r="M36" s="236" t="s">
        <v>9</v>
      </c>
      <c r="N36" s="300" t="s">
        <v>486</v>
      </c>
      <c r="O36" s="301"/>
      <c r="P36" s="301"/>
      <c r="Q36" s="301"/>
      <c r="R36" s="301"/>
      <c r="S36" s="299"/>
      <c r="T36" s="109"/>
      <c r="U36" s="236" t="s">
        <v>10</v>
      </c>
      <c r="V36" s="209" t="s">
        <v>326</v>
      </c>
      <c r="W36" s="285" t="s">
        <v>11</v>
      </c>
      <c r="X36" s="223" t="s">
        <v>12</v>
      </c>
      <c r="Y36" s="223" t="s">
        <v>13</v>
      </c>
      <c r="Z36" s="223" t="s">
        <v>327</v>
      </c>
      <c r="AA36" s="280" t="s">
        <v>329</v>
      </c>
      <c r="AB36" s="264" t="s">
        <v>492</v>
      </c>
      <c r="AC36" s="265"/>
      <c r="AD36" s="265"/>
      <c r="AE36" s="265"/>
    </row>
    <row r="37" spans="1:31" ht="19.5" customHeight="1" thickBot="1" x14ac:dyDescent="0.25">
      <c r="A37" s="4"/>
      <c r="B37" s="239"/>
      <c r="C37" s="291"/>
      <c r="D37" s="241"/>
      <c r="E37" s="293"/>
      <c r="F37" s="110" t="s">
        <v>483</v>
      </c>
      <c r="G37" s="110" t="s">
        <v>14</v>
      </c>
      <c r="H37" s="110" t="s">
        <v>288</v>
      </c>
      <c r="I37" s="110" t="s">
        <v>289</v>
      </c>
      <c r="J37" s="284"/>
      <c r="K37" s="237"/>
      <c r="L37" s="237"/>
      <c r="M37" s="237"/>
      <c r="N37" s="294" t="s">
        <v>15</v>
      </c>
      <c r="O37" s="295"/>
      <c r="P37" s="296"/>
      <c r="Q37" s="294" t="s">
        <v>16</v>
      </c>
      <c r="R37" s="297"/>
      <c r="S37" s="296"/>
      <c r="T37" s="111"/>
      <c r="U37" s="282"/>
      <c r="V37" s="209"/>
      <c r="W37" s="286"/>
      <c r="X37" s="225"/>
      <c r="Y37" s="225"/>
      <c r="Z37" s="224"/>
      <c r="AA37" s="281"/>
      <c r="AB37" s="266"/>
      <c r="AC37" s="267"/>
      <c r="AD37" s="267"/>
      <c r="AE37" s="267"/>
    </row>
    <row r="38" spans="1:31" ht="97.5" customHeight="1" x14ac:dyDescent="0.2">
      <c r="A38" s="2"/>
      <c r="B38" s="120">
        <v>1</v>
      </c>
      <c r="C38" s="128" t="s">
        <v>479</v>
      </c>
      <c r="D38" s="402" t="s">
        <v>480</v>
      </c>
      <c r="E38" s="403" t="s">
        <v>482</v>
      </c>
      <c r="F38" s="108" t="s">
        <v>324</v>
      </c>
      <c r="G38" s="108"/>
      <c r="H38" s="108">
        <v>2</v>
      </c>
      <c r="I38" s="108">
        <v>3</v>
      </c>
      <c r="J38" s="404" t="s">
        <v>484</v>
      </c>
      <c r="K38" s="405" t="s">
        <v>401</v>
      </c>
      <c r="L38" s="403" t="str">
        <f>VLOOKUP(K38,'Riesgos Específicos'!B$3:$C$59,2,FALSE)</f>
        <v>Contacto con objetos</v>
      </c>
      <c r="M38" s="146" t="str">
        <f>VLOOKUP(K38,'Riesgos Específicos'!$B$3:$D$59,3,FALSE)</f>
        <v>B3</v>
      </c>
      <c r="N38" s="147" t="s">
        <v>17</v>
      </c>
      <c r="O38" s="143" t="e">
        <f>VLOOKUP(N38,'Evaluacion del Riesgo'!#REF!,3,FALSE)</f>
        <v>#REF!</v>
      </c>
      <c r="P38" s="144">
        <f>IF(N38="Baja",1,IF(N38="Media",2,IF(N38="Alta",4,0)))</f>
        <v>1</v>
      </c>
      <c r="Q38" s="147" t="s">
        <v>487</v>
      </c>
      <c r="R38" s="144" t="e">
        <f>VLOOKUP(Q38,'Evaluacion del Riesgo'!#REF!,3,FALSE)</f>
        <v>#REF!</v>
      </c>
      <c r="S38" s="144">
        <f>IF(Q38="Ligeramente dañino/Leve",1,IF(Q38="Dañino/Media",2,IF(Q38="Extremadamente dañino/Grave",4,0)))</f>
        <v>4</v>
      </c>
      <c r="T38" s="143" t="e">
        <f>O38*R38</f>
        <v>#REF!</v>
      </c>
      <c r="U38" s="144" t="str">
        <f>IF(V38=1,"Trivial/Insignificante",IF(V38=2,"Tolerable/Menor/Baja/",IF(V38=4,"Moderado/Medio",IF(V38=8,"Importante/Alta",IF(V38=16,"Intolerable",0)))))</f>
        <v>Moderado/Medio</v>
      </c>
      <c r="V38" s="144">
        <f>S38*P38</f>
        <v>4</v>
      </c>
      <c r="W38" s="140"/>
      <c r="X38" s="125" t="s">
        <v>489</v>
      </c>
      <c r="Y38" s="125"/>
      <c r="Z38" s="125"/>
      <c r="AA38" s="406" t="s">
        <v>491</v>
      </c>
      <c r="AB38" s="287"/>
      <c r="AC38" s="287"/>
      <c r="AD38" s="287"/>
      <c r="AE38" s="287"/>
    </row>
    <row r="39" spans="1:31" s="117" customFormat="1" ht="97.5" customHeight="1" x14ac:dyDescent="0.2">
      <c r="A39" s="2"/>
      <c r="B39" s="153">
        <v>2</v>
      </c>
      <c r="C39" s="127" t="s">
        <v>493</v>
      </c>
      <c r="D39" s="402" t="s">
        <v>480</v>
      </c>
      <c r="E39" s="403" t="s">
        <v>482</v>
      </c>
      <c r="F39" s="121"/>
      <c r="G39" s="121" t="s">
        <v>375</v>
      </c>
      <c r="H39" s="121"/>
      <c r="I39" s="121"/>
      <c r="J39" s="407" t="s">
        <v>494</v>
      </c>
      <c r="K39" s="405" t="s">
        <v>420</v>
      </c>
      <c r="L39" s="403" t="str">
        <f>VLOOKUP(K39,'Riesgos Específicos'!B$3:$C$59,2,FALSE)</f>
        <v>Exposición a agentes químicos</v>
      </c>
      <c r="M39" s="146" t="str">
        <f>VLOOKUP(K39,'Riesgos Específicos'!$B$3:$D$59,3,FALSE)</f>
        <v>O1</v>
      </c>
      <c r="N39" s="147" t="s">
        <v>233</v>
      </c>
      <c r="O39" s="145"/>
      <c r="P39" s="144">
        <f t="shared" ref="P39:P58" si="0">IF(N39="Baja",1,IF(N39="Media",2,IF(N39="Alta",4,0)))</f>
        <v>2</v>
      </c>
      <c r="Q39" s="147" t="s">
        <v>260</v>
      </c>
      <c r="R39" s="144"/>
      <c r="S39" s="144">
        <f t="shared" ref="S39:S58" si="1">IF(Q39="Ligeramente dañino/Leve",1,IF(Q39="Dañino/Media",2,IF(Q39="Extremadamente dañino/Grave",4,0)))</f>
        <v>2</v>
      </c>
      <c r="T39" s="145"/>
      <c r="U39" s="144" t="str">
        <f t="shared" ref="U39:U58" si="2">IF(V39=1,"Trivial/Insignificante",IF(V39=2,"Tolerable/Menor/Baja/",IF(V39=4,"Moderado/Medio",IF(V39=8,"Importante/Alta",IF(V39=16,"Intolerable",0)))))</f>
        <v>Moderado/Medio</v>
      </c>
      <c r="V39" s="144">
        <f t="shared" ref="V39:V58" si="3">S39*P39</f>
        <v>4</v>
      </c>
      <c r="W39" s="141"/>
      <c r="X39" s="104"/>
      <c r="Y39" s="104"/>
      <c r="Z39" s="104"/>
      <c r="AA39" s="122"/>
      <c r="AB39" s="187"/>
      <c r="AC39" s="188"/>
      <c r="AD39" s="188"/>
      <c r="AE39" s="189"/>
    </row>
    <row r="40" spans="1:31" s="80" customFormat="1" ht="97.5" customHeight="1" x14ac:dyDescent="0.2">
      <c r="A40" s="2"/>
      <c r="B40" s="120">
        <v>3</v>
      </c>
      <c r="C40" s="127" t="s">
        <v>495</v>
      </c>
      <c r="D40" s="402" t="s">
        <v>480</v>
      </c>
      <c r="E40" s="403" t="s">
        <v>482</v>
      </c>
      <c r="F40" s="105"/>
      <c r="G40" s="105"/>
      <c r="H40" s="105"/>
      <c r="I40" s="105"/>
      <c r="J40" s="408" t="s">
        <v>496</v>
      </c>
      <c r="K40" s="409" t="s">
        <v>379</v>
      </c>
      <c r="L40" s="403" t="str">
        <f>VLOOKUP(K40,'Riesgos Específicos'!B$3:$C$59,2,FALSE)</f>
        <v>Sobrecarga postural (postura mantenida y/o forzada)</v>
      </c>
      <c r="M40" s="146" t="str">
        <f>VLOOKUP(K40,'Riesgos Específicos'!$B$3:$D$59,3,FALSE)</f>
        <v>T7</v>
      </c>
      <c r="N40" s="147" t="s">
        <v>234</v>
      </c>
      <c r="O40" s="143"/>
      <c r="P40" s="144">
        <f t="shared" si="0"/>
        <v>4</v>
      </c>
      <c r="Q40" s="147" t="s">
        <v>487</v>
      </c>
      <c r="R40" s="144"/>
      <c r="S40" s="144">
        <f t="shared" si="1"/>
        <v>4</v>
      </c>
      <c r="T40" s="143"/>
      <c r="U40" s="144" t="str">
        <f t="shared" si="2"/>
        <v>Intolerable</v>
      </c>
      <c r="V40" s="144">
        <f t="shared" si="3"/>
        <v>16</v>
      </c>
      <c r="W40" s="142"/>
      <c r="X40" s="126"/>
      <c r="Y40" s="126"/>
      <c r="Z40" s="126"/>
      <c r="AA40" s="102"/>
      <c r="AB40" s="287"/>
      <c r="AC40" s="287"/>
      <c r="AD40" s="287"/>
      <c r="AE40" s="287"/>
    </row>
    <row r="41" spans="1:31" s="80" customFormat="1" ht="97.5" customHeight="1" x14ac:dyDescent="0.2">
      <c r="A41" s="2"/>
      <c r="B41" s="153">
        <v>4</v>
      </c>
      <c r="C41" s="127" t="s">
        <v>497</v>
      </c>
      <c r="D41" s="402" t="s">
        <v>480</v>
      </c>
      <c r="E41" s="403" t="s">
        <v>482</v>
      </c>
      <c r="F41" s="106" t="s">
        <v>375</v>
      </c>
      <c r="G41" s="106"/>
      <c r="H41" s="106"/>
      <c r="I41" s="106"/>
      <c r="J41" s="410" t="s">
        <v>498</v>
      </c>
      <c r="K41" s="409" t="s">
        <v>379</v>
      </c>
      <c r="L41" s="403" t="str">
        <f>VLOOKUP(K41,'Riesgos Específicos'!B$3:$C$59,2,FALSE)</f>
        <v>Sobrecarga postural (postura mantenida y/o forzada)</v>
      </c>
      <c r="M41" s="146" t="str">
        <f>VLOOKUP(K41,'Riesgos Específicos'!$B$3:$D$59,3,FALSE)</f>
        <v>T7</v>
      </c>
      <c r="N41" s="107"/>
      <c r="O41" s="119"/>
      <c r="P41" s="120">
        <f t="shared" si="0"/>
        <v>0</v>
      </c>
      <c r="Q41" s="107"/>
      <c r="R41" s="120"/>
      <c r="S41" s="120">
        <f t="shared" si="1"/>
        <v>0</v>
      </c>
      <c r="T41" s="136"/>
      <c r="U41" s="148">
        <f t="shared" si="2"/>
        <v>0</v>
      </c>
      <c r="V41" s="120">
        <f t="shared" si="3"/>
        <v>0</v>
      </c>
      <c r="W41" s="141"/>
      <c r="X41" s="104"/>
      <c r="Y41" s="104"/>
      <c r="Z41" s="104"/>
      <c r="AA41" s="103"/>
      <c r="AB41" s="287"/>
      <c r="AC41" s="287"/>
      <c r="AD41" s="287"/>
      <c r="AE41" s="287"/>
    </row>
    <row r="42" spans="1:31" s="80" customFormat="1" ht="97.5" customHeight="1" x14ac:dyDescent="0.2">
      <c r="A42" s="2"/>
      <c r="B42" s="120">
        <v>5</v>
      </c>
      <c r="C42" s="127" t="s">
        <v>499</v>
      </c>
      <c r="D42" s="402" t="s">
        <v>500</v>
      </c>
      <c r="E42" s="403" t="s">
        <v>482</v>
      </c>
      <c r="F42" s="106"/>
      <c r="G42" s="106" t="s">
        <v>375</v>
      </c>
      <c r="H42" s="106"/>
      <c r="I42" s="106"/>
      <c r="J42" s="410" t="s">
        <v>382</v>
      </c>
      <c r="K42" s="411" t="s">
        <v>325</v>
      </c>
      <c r="L42" s="403" t="str">
        <f>VLOOKUP(K42,'Riesgos Específicos'!B$3:$C$59,2,FALSE)</f>
        <v>Sobrecarga postural (postura mantenida y/o forzada)</v>
      </c>
      <c r="M42" s="146" t="str">
        <f>VLOOKUP(K42,'Riesgos Específicos'!$B$3:$D$59,3,FALSE)</f>
        <v>T2</v>
      </c>
      <c r="N42" s="107"/>
      <c r="O42" s="119"/>
      <c r="P42" s="120">
        <f t="shared" si="0"/>
        <v>0</v>
      </c>
      <c r="Q42" s="107"/>
      <c r="R42" s="120"/>
      <c r="S42" s="120">
        <f t="shared" si="1"/>
        <v>0</v>
      </c>
      <c r="T42" s="136"/>
      <c r="U42" s="148">
        <f t="shared" si="2"/>
        <v>0</v>
      </c>
      <c r="V42" s="120">
        <f t="shared" si="3"/>
        <v>0</v>
      </c>
      <c r="W42" s="141"/>
      <c r="X42" s="104"/>
      <c r="Y42" s="104"/>
      <c r="Z42" s="104"/>
      <c r="AA42" s="103"/>
      <c r="AB42" s="287"/>
      <c r="AC42" s="287"/>
      <c r="AD42" s="287"/>
      <c r="AE42" s="287"/>
    </row>
    <row r="43" spans="1:31" s="117" customFormat="1" ht="97.5" customHeight="1" x14ac:dyDescent="0.2">
      <c r="A43" s="2"/>
      <c r="B43" s="153">
        <v>6</v>
      </c>
      <c r="C43" s="127" t="s">
        <v>501</v>
      </c>
      <c r="D43" s="412" t="s">
        <v>502</v>
      </c>
      <c r="E43" s="403" t="s">
        <v>482</v>
      </c>
      <c r="F43" s="123"/>
      <c r="G43" s="123" t="s">
        <v>375</v>
      </c>
      <c r="H43" s="123"/>
      <c r="I43" s="123"/>
      <c r="J43" s="413" t="s">
        <v>503</v>
      </c>
      <c r="K43" s="414" t="s">
        <v>377</v>
      </c>
      <c r="L43" s="403" t="str">
        <f>VLOOKUP(K43,'Riesgos Específicos'!B$3:$C$59,2,FALSE)</f>
        <v>Sobrecarga postural (postura mantenida y/o forzada)</v>
      </c>
      <c r="M43" s="146" t="str">
        <f>VLOOKUP(K43,'Riesgos Específicos'!$B$3:$D$59,3,FALSE)</f>
        <v>T6</v>
      </c>
      <c r="N43" s="107"/>
      <c r="O43" s="119"/>
      <c r="P43" s="120">
        <f t="shared" si="0"/>
        <v>0</v>
      </c>
      <c r="Q43" s="107"/>
      <c r="R43" s="120"/>
      <c r="S43" s="120">
        <f t="shared" si="1"/>
        <v>0</v>
      </c>
      <c r="T43" s="136"/>
      <c r="U43" s="148">
        <f t="shared" si="2"/>
        <v>0</v>
      </c>
      <c r="V43" s="120">
        <f t="shared" si="3"/>
        <v>0</v>
      </c>
      <c r="W43" s="141"/>
      <c r="X43" s="104"/>
      <c r="Y43" s="104"/>
      <c r="Z43" s="104"/>
      <c r="AA43" s="103"/>
      <c r="AB43" s="187"/>
      <c r="AC43" s="188"/>
      <c r="AD43" s="188"/>
      <c r="AE43" s="189"/>
    </row>
    <row r="44" spans="1:31" s="80" customFormat="1" ht="97.5" customHeight="1" x14ac:dyDescent="0.2">
      <c r="A44" s="2"/>
      <c r="B44" s="120">
        <v>7</v>
      </c>
      <c r="C44" s="127" t="s">
        <v>504</v>
      </c>
      <c r="D44" s="415" t="s">
        <v>502</v>
      </c>
      <c r="E44" s="402" t="s">
        <v>482</v>
      </c>
      <c r="F44" s="106"/>
      <c r="G44" s="106" t="s">
        <v>375</v>
      </c>
      <c r="H44" s="106"/>
      <c r="I44" s="106"/>
      <c r="J44" s="413" t="s">
        <v>505</v>
      </c>
      <c r="K44" s="414" t="s">
        <v>379</v>
      </c>
      <c r="L44" s="403" t="str">
        <f>VLOOKUP(K44,'Riesgos Específicos'!B$3:$C$59,2,FALSE)</f>
        <v>Sobrecarga postural (postura mantenida y/o forzada)</v>
      </c>
      <c r="M44" s="146" t="str">
        <f>VLOOKUP(K44,'Riesgos Específicos'!$B$3:$D$59,3,FALSE)</f>
        <v>T7</v>
      </c>
      <c r="N44" s="107"/>
      <c r="O44" s="119"/>
      <c r="P44" s="120">
        <f t="shared" si="0"/>
        <v>0</v>
      </c>
      <c r="Q44" s="107"/>
      <c r="R44" s="120"/>
      <c r="S44" s="120">
        <f t="shared" si="1"/>
        <v>0</v>
      </c>
      <c r="T44" s="136"/>
      <c r="U44" s="148">
        <f t="shared" si="2"/>
        <v>0</v>
      </c>
      <c r="V44" s="120">
        <f t="shared" si="3"/>
        <v>0</v>
      </c>
      <c r="W44" s="141"/>
      <c r="X44" s="104"/>
      <c r="Y44" s="104"/>
      <c r="Z44" s="104"/>
      <c r="AA44" s="103"/>
      <c r="AB44" s="287"/>
      <c r="AC44" s="287"/>
      <c r="AD44" s="287"/>
      <c r="AE44" s="287"/>
    </row>
    <row r="45" spans="1:31" s="80" customFormat="1" ht="97.5" customHeight="1" x14ac:dyDescent="0.2">
      <c r="A45" s="2"/>
      <c r="B45" s="153">
        <v>8</v>
      </c>
      <c r="C45" s="128" t="s">
        <v>506</v>
      </c>
      <c r="D45" s="416" t="s">
        <v>507</v>
      </c>
      <c r="E45" s="402" t="s">
        <v>482</v>
      </c>
      <c r="F45" s="124"/>
      <c r="G45" s="124" t="s">
        <v>375</v>
      </c>
      <c r="H45" s="124"/>
      <c r="I45" s="124"/>
      <c r="J45" s="410" t="s">
        <v>508</v>
      </c>
      <c r="K45" s="411" t="s">
        <v>379</v>
      </c>
      <c r="L45" s="403" t="str">
        <f>VLOOKUP(K45,'Riesgos Específicos'!B$3:$C$59,2,FALSE)</f>
        <v>Sobrecarga postural (postura mantenida y/o forzada)</v>
      </c>
      <c r="M45" s="146" t="str">
        <f>VLOOKUP(K45,'Riesgos Específicos'!$B$3:$D$59,3,FALSE)</f>
        <v>T7</v>
      </c>
      <c r="N45" s="107"/>
      <c r="O45" s="119"/>
      <c r="P45" s="120">
        <f t="shared" si="0"/>
        <v>0</v>
      </c>
      <c r="Q45" s="107"/>
      <c r="R45" s="120"/>
      <c r="S45" s="120">
        <f t="shared" si="1"/>
        <v>0</v>
      </c>
      <c r="T45" s="136"/>
      <c r="U45" s="148">
        <f t="shared" si="2"/>
        <v>0</v>
      </c>
      <c r="V45" s="120">
        <f t="shared" si="3"/>
        <v>0</v>
      </c>
      <c r="W45" s="141"/>
      <c r="X45" s="104"/>
      <c r="Y45" s="104"/>
      <c r="Z45" s="104"/>
      <c r="AA45" s="103"/>
      <c r="AB45" s="287"/>
      <c r="AC45" s="287"/>
      <c r="AD45" s="287"/>
      <c r="AE45" s="287"/>
    </row>
    <row r="46" spans="1:31" s="80" customFormat="1" ht="97.5" customHeight="1" x14ac:dyDescent="0.2">
      <c r="A46" s="2"/>
      <c r="B46" s="120">
        <v>9</v>
      </c>
      <c r="C46" s="127" t="s">
        <v>383</v>
      </c>
      <c r="D46" s="415" t="s">
        <v>384</v>
      </c>
      <c r="E46" s="415" t="s">
        <v>385</v>
      </c>
      <c r="F46" s="106"/>
      <c r="G46" s="106" t="s">
        <v>375</v>
      </c>
      <c r="H46" s="106"/>
      <c r="I46" s="106"/>
      <c r="J46" s="410" t="s">
        <v>509</v>
      </c>
      <c r="K46" s="411" t="s">
        <v>386</v>
      </c>
      <c r="L46" s="403" t="str">
        <f>VLOOKUP(K46,'Riesgos Específicos'!B$3:$C$59,2,FALSE)</f>
        <v>Exposición a agentes físicos</v>
      </c>
      <c r="M46" s="146" t="str">
        <f>VLOOKUP(K46,'Riesgos Específicos'!$B$3:$D$59,3,FALSE)</f>
        <v>P1</v>
      </c>
      <c r="N46" s="107"/>
      <c r="O46" s="119"/>
      <c r="P46" s="120">
        <f t="shared" si="0"/>
        <v>0</v>
      </c>
      <c r="Q46" s="107"/>
      <c r="R46" s="120"/>
      <c r="S46" s="120">
        <f t="shared" si="1"/>
        <v>0</v>
      </c>
      <c r="T46" s="136"/>
      <c r="U46" s="148">
        <f t="shared" si="2"/>
        <v>0</v>
      </c>
      <c r="V46" s="120">
        <f t="shared" si="3"/>
        <v>0</v>
      </c>
      <c r="W46" s="141"/>
      <c r="X46" s="104"/>
      <c r="Y46" s="104"/>
      <c r="Z46" s="104"/>
      <c r="AA46" s="103"/>
      <c r="AB46" s="287"/>
      <c r="AC46" s="287"/>
      <c r="AD46" s="287"/>
      <c r="AE46" s="287"/>
    </row>
    <row r="47" spans="1:31" s="80" customFormat="1" ht="97.5" customHeight="1" x14ac:dyDescent="0.2">
      <c r="A47" s="2"/>
      <c r="B47" s="153">
        <v>10</v>
      </c>
      <c r="C47" s="127" t="s">
        <v>387</v>
      </c>
      <c r="D47" s="415" t="s">
        <v>510</v>
      </c>
      <c r="E47" s="415" t="s">
        <v>511</v>
      </c>
      <c r="F47" s="106"/>
      <c r="G47" s="106" t="s">
        <v>375</v>
      </c>
      <c r="H47" s="106"/>
      <c r="I47" s="106"/>
      <c r="J47" s="410" t="s">
        <v>388</v>
      </c>
      <c r="K47" s="411" t="s">
        <v>389</v>
      </c>
      <c r="L47" s="403" t="str">
        <f>VLOOKUP(K47,'Riesgos Específicos'!B$3:$C$59,2,FALSE)</f>
        <v>Contacto con elementos que se proyectan</v>
      </c>
      <c r="M47" s="146" t="str">
        <f>VLOOKUP(K47,'Riesgos Específicos'!$B$3:$D$59,3,FALSE)</f>
        <v>H2</v>
      </c>
      <c r="N47" s="107"/>
      <c r="O47" s="119"/>
      <c r="P47" s="120">
        <f t="shared" si="0"/>
        <v>0</v>
      </c>
      <c r="Q47" s="107"/>
      <c r="R47" s="120"/>
      <c r="S47" s="120">
        <f t="shared" si="1"/>
        <v>0</v>
      </c>
      <c r="T47" s="136"/>
      <c r="U47" s="148">
        <f t="shared" si="2"/>
        <v>0</v>
      </c>
      <c r="V47" s="120">
        <f t="shared" si="3"/>
        <v>0</v>
      </c>
      <c r="W47" s="141"/>
      <c r="X47" s="104"/>
      <c r="Y47" s="104"/>
      <c r="Z47" s="104"/>
      <c r="AA47" s="103"/>
      <c r="AB47" s="287"/>
      <c r="AC47" s="287"/>
      <c r="AD47" s="287"/>
      <c r="AE47" s="287"/>
    </row>
    <row r="48" spans="1:31" s="80" customFormat="1" ht="97.5" customHeight="1" x14ac:dyDescent="0.2">
      <c r="A48" s="2"/>
      <c r="B48" s="120">
        <v>11</v>
      </c>
      <c r="C48" s="128" t="s">
        <v>390</v>
      </c>
      <c r="D48" s="415" t="s">
        <v>512</v>
      </c>
      <c r="E48" s="415" t="s">
        <v>512</v>
      </c>
      <c r="F48" s="106" t="s">
        <v>375</v>
      </c>
      <c r="G48" s="106"/>
      <c r="H48" s="106"/>
      <c r="I48" s="106"/>
      <c r="J48" s="410" t="s">
        <v>513</v>
      </c>
      <c r="K48" s="411" t="s">
        <v>391</v>
      </c>
      <c r="L48" s="403" t="str">
        <f>VLOOKUP(K48,'Riesgos Específicos'!B$3:$C$59,2,FALSE)</f>
        <v>Manejo o Manipulación Manual de Carga (MMC) o Personas (MMP)</v>
      </c>
      <c r="M48" s="146" t="str">
        <f>VLOOKUP(K48,'Riesgos Específicos'!$B$3:$D$59,3,FALSE)</f>
        <v>R1</v>
      </c>
      <c r="N48" s="107"/>
      <c r="O48" s="119"/>
      <c r="P48" s="120">
        <f t="shared" si="0"/>
        <v>0</v>
      </c>
      <c r="Q48" s="107"/>
      <c r="R48" s="120"/>
      <c r="S48" s="120">
        <f t="shared" si="1"/>
        <v>0</v>
      </c>
      <c r="T48" s="136"/>
      <c r="U48" s="148">
        <f t="shared" si="2"/>
        <v>0</v>
      </c>
      <c r="V48" s="120">
        <f t="shared" si="3"/>
        <v>0</v>
      </c>
      <c r="W48" s="141"/>
      <c r="X48" s="104"/>
      <c r="Y48" s="104"/>
      <c r="Z48" s="104"/>
      <c r="AA48" s="103"/>
      <c r="AB48" s="287"/>
      <c r="AC48" s="287"/>
      <c r="AD48" s="287"/>
      <c r="AE48" s="287"/>
    </row>
    <row r="49" spans="1:31" s="80" customFormat="1" ht="97.5" customHeight="1" x14ac:dyDescent="0.2">
      <c r="A49" s="2"/>
      <c r="B49" s="153">
        <v>12</v>
      </c>
      <c r="C49" s="415" t="s">
        <v>514</v>
      </c>
      <c r="D49" s="415" t="s">
        <v>515</v>
      </c>
      <c r="E49" s="415" t="s">
        <v>516</v>
      </c>
      <c r="F49" s="106"/>
      <c r="G49" s="106" t="s">
        <v>375</v>
      </c>
      <c r="H49" s="106"/>
      <c r="I49" s="106"/>
      <c r="J49" s="410" t="s">
        <v>517</v>
      </c>
      <c r="K49" s="411" t="s">
        <v>392</v>
      </c>
      <c r="L49" s="403" t="str">
        <f>VLOOKUP(K49,'Riesgos Específicos'!B$3:$C$59,2,FALSE)</f>
        <v>Riesgos Psicosociales Laborales</v>
      </c>
      <c r="M49" s="146" t="str">
        <f>VLOOKUP(K49,'Riesgos Específicos'!$B$3:$D$59,3,FALSE)</f>
        <v>D5</v>
      </c>
      <c r="N49" s="107"/>
      <c r="O49" s="119"/>
      <c r="P49" s="120">
        <f t="shared" si="0"/>
        <v>0</v>
      </c>
      <c r="Q49" s="107"/>
      <c r="R49" s="120"/>
      <c r="S49" s="120">
        <f t="shared" si="1"/>
        <v>0</v>
      </c>
      <c r="T49" s="136"/>
      <c r="U49" s="148">
        <f t="shared" si="2"/>
        <v>0</v>
      </c>
      <c r="V49" s="120">
        <f t="shared" si="3"/>
        <v>0</v>
      </c>
      <c r="W49" s="141"/>
      <c r="X49" s="104"/>
      <c r="Y49" s="104"/>
      <c r="Z49" s="104"/>
      <c r="AA49" s="103"/>
      <c r="AB49" s="287"/>
      <c r="AC49" s="287"/>
      <c r="AD49" s="287"/>
      <c r="AE49" s="287"/>
    </row>
    <row r="50" spans="1:31" s="80" customFormat="1" ht="97.5" customHeight="1" x14ac:dyDescent="0.2">
      <c r="A50" s="2"/>
      <c r="B50" s="120">
        <v>13</v>
      </c>
      <c r="C50" s="415" t="s">
        <v>514</v>
      </c>
      <c r="D50" s="415" t="s">
        <v>515</v>
      </c>
      <c r="E50" s="415" t="s">
        <v>516</v>
      </c>
      <c r="F50" s="106"/>
      <c r="G50" s="106" t="s">
        <v>375</v>
      </c>
      <c r="H50" s="106"/>
      <c r="I50" s="106"/>
      <c r="J50" s="410" t="s">
        <v>518</v>
      </c>
      <c r="K50" s="411" t="s">
        <v>393</v>
      </c>
      <c r="L50" s="403" t="str">
        <f>VLOOKUP(K50,'Riesgos Específicos'!B$3:$C$59,2,FALSE)</f>
        <v>Riesgos Psicosociales Laborales</v>
      </c>
      <c r="M50" s="146" t="str">
        <f>VLOOKUP(K50,'Riesgos Específicos'!$B$3:$D$59,3,FALSE)</f>
        <v>D1</v>
      </c>
      <c r="N50" s="107"/>
      <c r="O50" s="119"/>
      <c r="P50" s="120">
        <f t="shared" si="0"/>
        <v>0</v>
      </c>
      <c r="Q50" s="107"/>
      <c r="R50" s="120"/>
      <c r="S50" s="120">
        <f t="shared" si="1"/>
        <v>0</v>
      </c>
      <c r="T50" s="136"/>
      <c r="U50" s="148">
        <f t="shared" si="2"/>
        <v>0</v>
      </c>
      <c r="V50" s="120">
        <f t="shared" si="3"/>
        <v>0</v>
      </c>
      <c r="W50" s="141"/>
      <c r="X50" s="104"/>
      <c r="Y50" s="104"/>
      <c r="Z50" s="104"/>
      <c r="AA50" s="103"/>
      <c r="AB50" s="287"/>
      <c r="AC50" s="287"/>
      <c r="AD50" s="287"/>
      <c r="AE50" s="287"/>
    </row>
    <row r="51" spans="1:31" s="80" customFormat="1" ht="97.5" customHeight="1" x14ac:dyDescent="0.2">
      <c r="A51" s="2"/>
      <c r="B51" s="153">
        <v>14</v>
      </c>
      <c r="C51" s="415" t="s">
        <v>514</v>
      </c>
      <c r="D51" s="415" t="s">
        <v>515</v>
      </c>
      <c r="E51" s="415" t="s">
        <v>519</v>
      </c>
      <c r="F51" s="106"/>
      <c r="G51" s="106" t="s">
        <v>375</v>
      </c>
      <c r="H51" s="106"/>
      <c r="I51" s="106"/>
      <c r="J51" s="410" t="s">
        <v>520</v>
      </c>
      <c r="K51" s="411" t="s">
        <v>381</v>
      </c>
      <c r="L51" s="403" t="str">
        <f>VLOOKUP(K51,'Riesgos Específicos'!B$3:$C$59,2,FALSE)</f>
        <v>Otros riesgos</v>
      </c>
      <c r="M51" s="146" t="str">
        <f>VLOOKUP(K51,'Riesgos Específicos'!$B$3:$D$59,3,FALSE)</f>
        <v>N</v>
      </c>
      <c r="N51" s="107"/>
      <c r="O51" s="119"/>
      <c r="P51" s="120">
        <f t="shared" si="0"/>
        <v>0</v>
      </c>
      <c r="Q51" s="107"/>
      <c r="R51" s="120"/>
      <c r="S51" s="120">
        <f t="shared" si="1"/>
        <v>0</v>
      </c>
      <c r="T51" s="136"/>
      <c r="U51" s="148">
        <f t="shared" si="2"/>
        <v>0</v>
      </c>
      <c r="V51" s="120">
        <f t="shared" si="3"/>
        <v>0</v>
      </c>
      <c r="W51" s="141"/>
      <c r="X51" s="104"/>
      <c r="Y51" s="104"/>
      <c r="Z51" s="104"/>
      <c r="AA51" s="103"/>
      <c r="AB51" s="287"/>
      <c r="AC51" s="287"/>
      <c r="AD51" s="287"/>
      <c r="AE51" s="287"/>
    </row>
    <row r="52" spans="1:31" s="80" customFormat="1" ht="97.5" customHeight="1" x14ac:dyDescent="0.2">
      <c r="A52" s="2"/>
      <c r="B52" s="120">
        <v>15</v>
      </c>
      <c r="C52" s="415" t="s">
        <v>521</v>
      </c>
      <c r="D52" s="415" t="s">
        <v>515</v>
      </c>
      <c r="E52" s="415" t="s">
        <v>519</v>
      </c>
      <c r="F52" s="106"/>
      <c r="G52" s="106" t="s">
        <v>375</v>
      </c>
      <c r="H52" s="106"/>
      <c r="I52" s="106"/>
      <c r="J52" s="410" t="s">
        <v>394</v>
      </c>
      <c r="K52" s="411" t="s">
        <v>420</v>
      </c>
      <c r="L52" s="403" t="str">
        <f>VLOOKUP(K52,'Riesgos Específicos'!B$3:$C$59,2,FALSE)</f>
        <v>Exposición a agentes químicos</v>
      </c>
      <c r="M52" s="146" t="str">
        <f>VLOOKUP(K52,'Riesgos Específicos'!$B$3:$D$59,3,FALSE)</f>
        <v>O1</v>
      </c>
      <c r="N52" s="107"/>
      <c r="O52" s="119"/>
      <c r="P52" s="120">
        <f t="shared" si="0"/>
        <v>0</v>
      </c>
      <c r="Q52" s="107"/>
      <c r="R52" s="120"/>
      <c r="S52" s="120">
        <f t="shared" si="1"/>
        <v>0</v>
      </c>
      <c r="T52" s="136"/>
      <c r="U52" s="148">
        <f t="shared" si="2"/>
        <v>0</v>
      </c>
      <c r="V52" s="120">
        <f t="shared" si="3"/>
        <v>0</v>
      </c>
      <c r="W52" s="141"/>
      <c r="X52" s="104"/>
      <c r="Y52" s="104"/>
      <c r="Z52" s="104"/>
      <c r="AA52" s="103"/>
      <c r="AB52" s="287"/>
      <c r="AC52" s="287"/>
      <c r="AD52" s="287"/>
      <c r="AE52" s="287"/>
    </row>
    <row r="53" spans="1:31" s="80" customFormat="1" ht="97.5" customHeight="1" x14ac:dyDescent="0.2">
      <c r="A53" s="2"/>
      <c r="B53" s="153">
        <v>16</v>
      </c>
      <c r="C53" s="415" t="s">
        <v>522</v>
      </c>
      <c r="D53" s="415" t="s">
        <v>515</v>
      </c>
      <c r="E53" s="415" t="s">
        <v>519</v>
      </c>
      <c r="F53" s="106"/>
      <c r="G53" s="106" t="s">
        <v>375</v>
      </c>
      <c r="H53" s="106"/>
      <c r="I53" s="106"/>
      <c r="J53" s="410" t="s">
        <v>523</v>
      </c>
      <c r="K53" s="411" t="s">
        <v>381</v>
      </c>
      <c r="L53" s="403" t="str">
        <f>VLOOKUP(K53,'Riesgos Específicos'!B$3:$C$59,2,FALSE)</f>
        <v>Otros riesgos</v>
      </c>
      <c r="M53" s="146" t="str">
        <f>VLOOKUP(K53,'Riesgos Específicos'!$B$3:$D$59,3,FALSE)</f>
        <v>N</v>
      </c>
      <c r="N53" s="107"/>
      <c r="O53" s="119"/>
      <c r="P53" s="120">
        <f t="shared" si="0"/>
        <v>0</v>
      </c>
      <c r="Q53" s="107"/>
      <c r="R53" s="120"/>
      <c r="S53" s="120">
        <f t="shared" si="1"/>
        <v>0</v>
      </c>
      <c r="T53" s="136"/>
      <c r="U53" s="148">
        <f t="shared" si="2"/>
        <v>0</v>
      </c>
      <c r="V53" s="120">
        <f t="shared" si="3"/>
        <v>0</v>
      </c>
      <c r="W53" s="141"/>
      <c r="X53" s="104"/>
      <c r="Y53" s="104"/>
      <c r="Z53" s="104"/>
      <c r="AA53" s="103"/>
      <c r="AB53" s="287"/>
      <c r="AC53" s="287"/>
      <c r="AD53" s="287"/>
      <c r="AE53" s="287"/>
    </row>
    <row r="54" spans="1:31" s="118" customFormat="1" ht="97.5" customHeight="1" x14ac:dyDescent="0.2">
      <c r="A54" s="2"/>
      <c r="B54" s="120">
        <v>17</v>
      </c>
      <c r="C54" s="415" t="s">
        <v>522</v>
      </c>
      <c r="D54" s="415" t="s">
        <v>515</v>
      </c>
      <c r="E54" s="415" t="s">
        <v>519</v>
      </c>
      <c r="F54" s="120"/>
      <c r="G54" s="120" t="s">
        <v>375</v>
      </c>
      <c r="H54" s="120"/>
      <c r="I54" s="120"/>
      <c r="J54" s="410" t="s">
        <v>524</v>
      </c>
      <c r="K54" s="411" t="s">
        <v>398</v>
      </c>
      <c r="L54" s="403" t="str">
        <f>VLOOKUP(K54,'Riesgos Específicos'!B$3:$C$59,2,FALSE)</f>
        <v>Caída de Personas</v>
      </c>
      <c r="M54" s="146" t="str">
        <f>VLOOKUP(K54,'Riesgos Específicos'!$B$3:$D$59,3,FALSE)</f>
        <v>A3</v>
      </c>
      <c r="N54" s="107"/>
      <c r="O54" s="119"/>
      <c r="P54" s="120">
        <f t="shared" si="0"/>
        <v>0</v>
      </c>
      <c r="Q54" s="107"/>
      <c r="R54" s="120"/>
      <c r="S54" s="120">
        <f t="shared" si="1"/>
        <v>0</v>
      </c>
      <c r="T54" s="136"/>
      <c r="U54" s="148">
        <f t="shared" si="2"/>
        <v>0</v>
      </c>
      <c r="V54" s="120">
        <f t="shared" si="3"/>
        <v>0</v>
      </c>
      <c r="W54" s="141"/>
      <c r="X54" s="104"/>
      <c r="Y54" s="104"/>
      <c r="Z54" s="104"/>
      <c r="AA54" s="103"/>
      <c r="AB54" s="187"/>
      <c r="AC54" s="188"/>
      <c r="AD54" s="188"/>
      <c r="AE54" s="189"/>
    </row>
    <row r="55" spans="1:31" s="118" customFormat="1" ht="97.5" customHeight="1" x14ac:dyDescent="0.2">
      <c r="A55" s="2"/>
      <c r="B55" s="153">
        <v>18</v>
      </c>
      <c r="C55" s="415" t="s">
        <v>525</v>
      </c>
      <c r="D55" s="415" t="s">
        <v>515</v>
      </c>
      <c r="E55" s="415" t="s">
        <v>519</v>
      </c>
      <c r="F55" s="120"/>
      <c r="G55" s="120" t="s">
        <v>375</v>
      </c>
      <c r="H55" s="120"/>
      <c r="I55" s="120"/>
      <c r="J55" s="410" t="s">
        <v>526</v>
      </c>
      <c r="K55" s="411" t="s">
        <v>397</v>
      </c>
      <c r="L55" s="403" t="str">
        <f>VLOOKUP(K55,'Riesgos Específicos'!B$3:$C$59,2,FALSE)</f>
        <v>Caída de Personas</v>
      </c>
      <c r="M55" s="146" t="str">
        <f>VLOOKUP(K55,'Riesgos Específicos'!$B$3:$D$59,3,FALSE)</f>
        <v>A2</v>
      </c>
      <c r="N55" s="107"/>
      <c r="O55" s="119"/>
      <c r="P55" s="120">
        <f t="shared" si="0"/>
        <v>0</v>
      </c>
      <c r="Q55" s="107"/>
      <c r="R55" s="120"/>
      <c r="S55" s="120">
        <f t="shared" si="1"/>
        <v>0</v>
      </c>
      <c r="T55" s="136"/>
      <c r="U55" s="148">
        <f t="shared" si="2"/>
        <v>0</v>
      </c>
      <c r="V55" s="120">
        <f t="shared" si="3"/>
        <v>0</v>
      </c>
      <c r="W55" s="141"/>
      <c r="X55" s="104"/>
      <c r="Y55" s="104"/>
      <c r="Z55" s="104"/>
      <c r="AA55" s="103"/>
      <c r="AB55" s="187"/>
      <c r="AC55" s="188"/>
      <c r="AD55" s="188"/>
      <c r="AE55" s="189"/>
    </row>
    <row r="56" spans="1:31" s="118" customFormat="1" ht="97.5" customHeight="1" x14ac:dyDescent="0.2">
      <c r="A56" s="2"/>
      <c r="B56" s="120">
        <v>19</v>
      </c>
      <c r="C56" s="415" t="s">
        <v>527</v>
      </c>
      <c r="D56" s="415" t="s">
        <v>515</v>
      </c>
      <c r="E56" s="415" t="s">
        <v>519</v>
      </c>
      <c r="F56" s="120"/>
      <c r="G56" s="120" t="s">
        <v>375</v>
      </c>
      <c r="H56" s="120"/>
      <c r="I56" s="120"/>
      <c r="J56" s="410" t="s">
        <v>396</v>
      </c>
      <c r="K56" s="411" t="s">
        <v>381</v>
      </c>
      <c r="L56" s="403" t="str">
        <f>VLOOKUP(K56,'Riesgos Específicos'!B$3:$C$59,2,FALSE)</f>
        <v>Otros riesgos</v>
      </c>
      <c r="M56" s="146" t="str">
        <f>VLOOKUP(K56,'Riesgos Específicos'!$B$3:$D$59,3,FALSE)</f>
        <v>N</v>
      </c>
      <c r="N56" s="107"/>
      <c r="O56" s="119"/>
      <c r="P56" s="120">
        <f t="shared" si="0"/>
        <v>0</v>
      </c>
      <c r="Q56" s="107"/>
      <c r="R56" s="120"/>
      <c r="S56" s="120">
        <f t="shared" si="1"/>
        <v>0</v>
      </c>
      <c r="T56" s="136"/>
      <c r="U56" s="148">
        <f t="shared" si="2"/>
        <v>0</v>
      </c>
      <c r="V56" s="120">
        <f t="shared" si="3"/>
        <v>0</v>
      </c>
      <c r="W56" s="141"/>
      <c r="X56" s="104"/>
      <c r="Y56" s="104"/>
      <c r="Z56" s="104"/>
      <c r="AA56" s="103"/>
      <c r="AB56" s="187"/>
      <c r="AC56" s="188"/>
      <c r="AD56" s="188"/>
      <c r="AE56" s="189"/>
    </row>
    <row r="57" spans="1:31" s="118" customFormat="1" ht="97.5" customHeight="1" x14ac:dyDescent="0.2">
      <c r="A57" s="2"/>
      <c r="B57" s="153">
        <v>20</v>
      </c>
      <c r="C57" s="120"/>
      <c r="D57" s="120"/>
      <c r="E57" s="120"/>
      <c r="F57" s="120"/>
      <c r="G57" s="120"/>
      <c r="H57" s="120"/>
      <c r="I57" s="120"/>
      <c r="J57" s="116"/>
      <c r="K57" s="414" t="s">
        <v>380</v>
      </c>
      <c r="L57" s="403" t="str">
        <f>VLOOKUP(K57,'Riesgos Específicos'!B$3:$C$59,2,FALSE)</f>
        <v>Contacto con objetos</v>
      </c>
      <c r="M57" s="146" t="str">
        <f>VLOOKUP(K57,'Riesgos Específicos'!$B$3:$D$59,3,FALSE)</f>
        <v>B2</v>
      </c>
      <c r="N57" s="107"/>
      <c r="O57" s="119"/>
      <c r="P57" s="120">
        <f t="shared" si="0"/>
        <v>0</v>
      </c>
      <c r="Q57" s="107"/>
      <c r="R57" s="120"/>
      <c r="S57" s="120">
        <f t="shared" si="1"/>
        <v>0</v>
      </c>
      <c r="T57" s="136"/>
      <c r="U57" s="148">
        <f t="shared" si="2"/>
        <v>0</v>
      </c>
      <c r="V57" s="120">
        <f t="shared" si="3"/>
        <v>0</v>
      </c>
      <c r="W57" s="141"/>
      <c r="X57" s="104"/>
      <c r="Y57" s="104"/>
      <c r="Z57" s="104"/>
      <c r="AA57" s="103"/>
      <c r="AB57" s="187"/>
      <c r="AC57" s="188"/>
      <c r="AD57" s="188"/>
      <c r="AE57" s="189"/>
    </row>
    <row r="58" spans="1:31" s="80" customFormat="1" ht="97.5" customHeight="1" x14ac:dyDescent="0.2">
      <c r="A58" s="2"/>
      <c r="B58" s="120">
        <v>21</v>
      </c>
      <c r="C58" s="106"/>
      <c r="D58" s="106"/>
      <c r="E58" s="106"/>
      <c r="F58" s="106"/>
      <c r="G58" s="106"/>
      <c r="H58" s="106"/>
      <c r="I58" s="106"/>
      <c r="J58" s="116"/>
      <c r="K58" s="411" t="s">
        <v>398</v>
      </c>
      <c r="L58" s="403" t="str">
        <f>VLOOKUP(K58,'Riesgos Específicos'!B$3:$C$59,2,FALSE)</f>
        <v>Caída de Personas</v>
      </c>
      <c r="M58" s="120" t="str">
        <f>VLOOKUP(K58,'Riesgos Específicos'!$B$3:$D$59,3,FALSE)</f>
        <v>A3</v>
      </c>
      <c r="N58" s="107"/>
      <c r="O58" s="119"/>
      <c r="P58" s="120">
        <f t="shared" si="0"/>
        <v>0</v>
      </c>
      <c r="Q58" s="107"/>
      <c r="R58" s="120"/>
      <c r="S58" s="120">
        <f t="shared" si="1"/>
        <v>0</v>
      </c>
      <c r="T58" s="136"/>
      <c r="U58" s="148">
        <f t="shared" si="2"/>
        <v>0</v>
      </c>
      <c r="V58" s="120">
        <f t="shared" si="3"/>
        <v>0</v>
      </c>
      <c r="W58" s="141"/>
      <c r="X58" s="104"/>
      <c r="Y58" s="104"/>
      <c r="Z58" s="104"/>
      <c r="AA58" s="103"/>
      <c r="AB58" s="287"/>
      <c r="AC58" s="287"/>
      <c r="AD58" s="287"/>
      <c r="AE58" s="287"/>
    </row>
    <row r="59" spans="1:31" ht="19.5" customHeight="1" x14ac:dyDescent="0.2">
      <c r="A59" s="1"/>
      <c r="B59" s="2"/>
      <c r="C59" s="2"/>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1" ht="19.5" customHeight="1" x14ac:dyDescent="0.2">
      <c r="A60" s="1"/>
      <c r="B60" s="2"/>
      <c r="C60" s="2"/>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1" ht="19.5" customHeight="1" x14ac:dyDescent="0.2">
      <c r="A61" s="1"/>
      <c r="B61" s="2"/>
      <c r="C61" s="2"/>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1" ht="19.5" customHeight="1" x14ac:dyDescent="0.2">
      <c r="A62" s="1"/>
      <c r="B62" s="2"/>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1" ht="19.5" customHeight="1" x14ac:dyDescent="0.2">
      <c r="A63" s="1"/>
      <c r="B63" s="2"/>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1" ht="19.5" customHeight="1" x14ac:dyDescent="0.2">
      <c r="A64" s="1"/>
      <c r="B64" s="2"/>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9.5" customHeight="1" x14ac:dyDescent="0.2">
      <c r="A65" s="1"/>
      <c r="B65" s="2"/>
      <c r="C65" s="2"/>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9.5" customHeight="1" x14ac:dyDescent="0.2">
      <c r="A66" s="1"/>
      <c r="B66" s="2"/>
      <c r="C66" s="2"/>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9.5" customHeight="1" x14ac:dyDescent="0.2">
      <c r="A67" s="1"/>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9.5" customHeight="1" x14ac:dyDescent="0.2">
      <c r="A68" s="1"/>
      <c r="B68" s="2"/>
      <c r="C68" s="2"/>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9.5" customHeight="1" x14ac:dyDescent="0.2">
      <c r="A69" s="1"/>
      <c r="B69" s="2"/>
      <c r="C69" s="2"/>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9.5" customHeight="1" x14ac:dyDescent="0.2">
      <c r="A70" s="1"/>
      <c r="B70" s="2"/>
      <c r="C70" s="2"/>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9.5" customHeight="1" x14ac:dyDescent="0.2">
      <c r="A71" s="1"/>
      <c r="B71" s="2"/>
      <c r="C71" s="2"/>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9.5" customHeight="1" x14ac:dyDescent="0.2">
      <c r="A72" s="1"/>
      <c r="B72" s="2"/>
      <c r="C72" s="2"/>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9.5" customHeight="1" x14ac:dyDescent="0.2">
      <c r="A73" s="1"/>
      <c r="B73" s="2"/>
      <c r="C73" s="2"/>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9.5" customHeight="1" x14ac:dyDescent="0.2">
      <c r="A74" s="1"/>
      <c r="B74" s="2"/>
      <c r="C74" s="2"/>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9.5" customHeight="1" x14ac:dyDescent="0.2">
      <c r="A75" s="1"/>
      <c r="B75" s="2"/>
      <c r="C75" s="2"/>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9.5" customHeight="1" x14ac:dyDescent="0.2">
      <c r="A76" s="1"/>
      <c r="B76" s="2"/>
      <c r="C76" s="2"/>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9.5" customHeight="1" x14ac:dyDescent="0.2">
      <c r="A77" s="1"/>
      <c r="B77" s="2"/>
      <c r="C77" s="2"/>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9.5" customHeight="1" x14ac:dyDescent="0.2">
      <c r="A78" s="1"/>
      <c r="B78" s="2"/>
      <c r="C78" s="2"/>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9.5" customHeight="1" x14ac:dyDescent="0.2">
      <c r="A79" s="1"/>
      <c r="B79" s="2"/>
      <c r="C79" s="2"/>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9.5" customHeight="1" x14ac:dyDescent="0.2">
      <c r="A80" s="1"/>
      <c r="B80" s="2"/>
      <c r="C80" s="2"/>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9.5" customHeight="1" x14ac:dyDescent="0.2">
      <c r="A81" s="1"/>
      <c r="B81" s="2"/>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9.5" customHeight="1" x14ac:dyDescent="0.2">
      <c r="A82" s="1"/>
      <c r="B82" s="2"/>
      <c r="C82" s="2"/>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9.5" customHeight="1" x14ac:dyDescent="0.2">
      <c r="A83" s="1"/>
      <c r="B83" s="2"/>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9.5" customHeight="1" x14ac:dyDescent="0.2">
      <c r="A84" s="1"/>
      <c r="B84" s="2"/>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9.5" customHeight="1" x14ac:dyDescent="0.2">
      <c r="A85" s="1"/>
      <c r="B85" s="2"/>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9.5" customHeight="1" x14ac:dyDescent="0.2">
      <c r="A86" s="1"/>
      <c r="B86" s="2"/>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9.5" customHeight="1" x14ac:dyDescent="0.2">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9.5" customHeight="1" x14ac:dyDescent="0.2">
      <c r="A88" s="1"/>
      <c r="B88" s="2"/>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9.5" customHeight="1" x14ac:dyDescent="0.2">
      <c r="A89" s="1"/>
      <c r="B89" s="2"/>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9.5" customHeight="1" x14ac:dyDescent="0.2">
      <c r="A90" s="1"/>
      <c r="B90" s="2"/>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9.5" customHeight="1" x14ac:dyDescent="0.2">
      <c r="A91" s="1"/>
      <c r="B91" s="2"/>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9.5" customHeight="1" x14ac:dyDescent="0.2">
      <c r="A92" s="1"/>
      <c r="B92" s="2"/>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9.5" customHeight="1" x14ac:dyDescent="0.2">
      <c r="A93" s="1"/>
      <c r="B93" s="2"/>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9.5" customHeight="1" x14ac:dyDescent="0.2">
      <c r="A94" s="1"/>
      <c r="B94" s="2"/>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9.5" customHeight="1" x14ac:dyDescent="0.2">
      <c r="A95" s="1"/>
      <c r="B95" s="2"/>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9.5" customHeight="1" x14ac:dyDescent="0.2">
      <c r="A96" s="1"/>
      <c r="B96" s="2"/>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9.5" customHeight="1" x14ac:dyDescent="0.2">
      <c r="A97" s="1"/>
      <c r="B97" s="2"/>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9.5" customHeight="1" x14ac:dyDescent="0.2">
      <c r="A98" s="1"/>
      <c r="B98" s="2"/>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9.5" customHeight="1" x14ac:dyDescent="0.2">
      <c r="A99" s="1"/>
      <c r="B99" s="2"/>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9.5" customHeight="1" x14ac:dyDescent="0.2">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9.5" customHeight="1" x14ac:dyDescent="0.2">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9.5" customHeight="1" x14ac:dyDescent="0.2">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9.5" customHeight="1" x14ac:dyDescent="0.2">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9.5" customHeight="1" x14ac:dyDescent="0.2">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9.5" customHeight="1" x14ac:dyDescent="0.2">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9.5" customHeight="1" x14ac:dyDescent="0.2">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9.5" customHeight="1" x14ac:dyDescent="0.2">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9.5" customHeight="1" x14ac:dyDescent="0.2">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9.5" customHeight="1" x14ac:dyDescent="0.2">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9.5" customHeight="1" x14ac:dyDescent="0.2">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9.5" customHeight="1" x14ac:dyDescent="0.2">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9.5" customHeight="1" x14ac:dyDescent="0.2">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9.5" customHeight="1" x14ac:dyDescent="0.2">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9.5" customHeight="1" x14ac:dyDescent="0.2">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9.5" customHeight="1" x14ac:dyDescent="0.2">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9.5" customHeight="1" x14ac:dyDescent="0.2">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9.5" customHeight="1" x14ac:dyDescent="0.2">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9.5" customHeight="1" x14ac:dyDescent="0.2">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9.5" customHeight="1" x14ac:dyDescent="0.2">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9.5" customHeight="1" x14ac:dyDescent="0.2">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9.5" customHeight="1" x14ac:dyDescent="0.2">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9.5" customHeight="1" x14ac:dyDescent="0.2">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9.5" customHeight="1" x14ac:dyDescent="0.2">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9.5" customHeight="1" x14ac:dyDescent="0.2">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9.5" customHeight="1" x14ac:dyDescent="0.2">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9.5" customHeight="1" x14ac:dyDescent="0.2">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9.5" customHeight="1" x14ac:dyDescent="0.2">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9.5" customHeight="1" x14ac:dyDescent="0.2">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9.5" customHeight="1" x14ac:dyDescent="0.2">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9.5" customHeight="1" x14ac:dyDescent="0.2">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9.5" customHeight="1" x14ac:dyDescent="0.2">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9.5" customHeight="1" x14ac:dyDescent="0.2">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9.5" customHeight="1" x14ac:dyDescent="0.2">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9.5" customHeight="1" x14ac:dyDescent="0.2">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9.5" customHeight="1" x14ac:dyDescent="0.2">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9.5" customHeight="1" x14ac:dyDescent="0.2">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9.5" customHeight="1" x14ac:dyDescent="0.2">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9.5" customHeight="1" x14ac:dyDescent="0.2">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9.5" customHeight="1" x14ac:dyDescent="0.2">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9.5" customHeight="1" x14ac:dyDescent="0.2">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9.5" customHeight="1" x14ac:dyDescent="0.2">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9.5" customHeight="1" x14ac:dyDescent="0.2">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9.5" customHeight="1" x14ac:dyDescent="0.2">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9.5" customHeight="1" x14ac:dyDescent="0.2">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9.5" customHeight="1" x14ac:dyDescent="0.2">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9.5" customHeight="1" x14ac:dyDescent="0.2">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9.5" customHeight="1" x14ac:dyDescent="0.2">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9.5" customHeight="1" x14ac:dyDescent="0.2">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9.5" customHeight="1" x14ac:dyDescent="0.2">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9.5" customHeight="1" x14ac:dyDescent="0.2">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9.5" customHeight="1" x14ac:dyDescent="0.2">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9.5" customHeight="1" x14ac:dyDescent="0.2">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9.5" customHeight="1" x14ac:dyDescent="0.2">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9.5" customHeight="1" x14ac:dyDescent="0.2">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9.5" customHeight="1" x14ac:dyDescent="0.2">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9.5" customHeight="1" x14ac:dyDescent="0.2">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9.5" customHeight="1" x14ac:dyDescent="0.2">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9.5" customHeight="1" x14ac:dyDescent="0.2">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9.5" customHeight="1" x14ac:dyDescent="0.2">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9.5" customHeight="1" x14ac:dyDescent="0.2">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9.5" customHeight="1" x14ac:dyDescent="0.2">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9.5" customHeight="1" x14ac:dyDescent="0.2">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9.5" customHeight="1" x14ac:dyDescent="0.2">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9.5" customHeight="1" x14ac:dyDescent="0.2">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9.5" customHeight="1" x14ac:dyDescent="0.2">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9.5" customHeight="1" x14ac:dyDescent="0.2">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9.5" customHeight="1" x14ac:dyDescent="0.2">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9.5" customHeight="1" x14ac:dyDescent="0.2">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9.5" customHeight="1" x14ac:dyDescent="0.2">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9.5" customHeight="1" x14ac:dyDescent="0.2">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9.5" customHeight="1" x14ac:dyDescent="0.2">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9.5" customHeight="1" x14ac:dyDescent="0.2">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9.5" customHeight="1" x14ac:dyDescent="0.2">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9.5" customHeight="1" x14ac:dyDescent="0.2">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9.5" customHeight="1" x14ac:dyDescent="0.2">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9.5" customHeight="1" x14ac:dyDescent="0.2">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9.5" customHeight="1" x14ac:dyDescent="0.2">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9.5" customHeight="1" x14ac:dyDescent="0.2">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9.5" customHeight="1" x14ac:dyDescent="0.2">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9.5" customHeight="1" x14ac:dyDescent="0.2">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9.5" customHeight="1" x14ac:dyDescent="0.2">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9.5" customHeight="1" x14ac:dyDescent="0.2">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9.5" customHeight="1" x14ac:dyDescent="0.2">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9.5" customHeight="1" x14ac:dyDescent="0.2">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9.5" customHeight="1" x14ac:dyDescent="0.2">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9.5" customHeight="1" x14ac:dyDescent="0.2">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9.5" customHeight="1" x14ac:dyDescent="0.2">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9.5" customHeight="1" x14ac:dyDescent="0.2">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9.5" customHeight="1" x14ac:dyDescent="0.2">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9.5" customHeight="1" x14ac:dyDescent="0.2">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9.5" customHeight="1" x14ac:dyDescent="0.2">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9.5" customHeight="1" x14ac:dyDescent="0.2">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9.5" customHeight="1" x14ac:dyDescent="0.2">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9.5" customHeight="1" x14ac:dyDescent="0.2">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9.5" customHeight="1" x14ac:dyDescent="0.2">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9.5" customHeight="1" x14ac:dyDescent="0.2">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9.5" customHeight="1" x14ac:dyDescent="0.2">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9.5" customHeight="1" x14ac:dyDescent="0.2">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9.5" customHeight="1" x14ac:dyDescent="0.2">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9.5" customHeight="1" x14ac:dyDescent="0.2">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9.5" customHeight="1" x14ac:dyDescent="0.2">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9.5" customHeight="1" x14ac:dyDescent="0.2">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9.5" customHeight="1" x14ac:dyDescent="0.2">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9.5" customHeight="1" x14ac:dyDescent="0.2">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9.5" customHeight="1" x14ac:dyDescent="0.2">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9.5" customHeight="1" x14ac:dyDescent="0.2">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9.5" customHeight="1" x14ac:dyDescent="0.2">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9.5" customHeight="1" x14ac:dyDescent="0.2">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9.5" customHeight="1" x14ac:dyDescent="0.2">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9.5" customHeight="1" x14ac:dyDescent="0.2">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9.5" customHeight="1" x14ac:dyDescent="0.2">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9.5" customHeight="1" x14ac:dyDescent="0.2">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9.5" customHeight="1" x14ac:dyDescent="0.2">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9.5" customHeight="1" x14ac:dyDescent="0.2">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9.5" customHeight="1" x14ac:dyDescent="0.2">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9.5" customHeight="1" x14ac:dyDescent="0.2">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9.5" customHeight="1" x14ac:dyDescent="0.2">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9.5" customHeight="1" x14ac:dyDescent="0.2">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9.5" customHeight="1" x14ac:dyDescent="0.2">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9.5" customHeight="1" x14ac:dyDescent="0.2">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9.5" customHeight="1" x14ac:dyDescent="0.2">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9.5" customHeight="1" x14ac:dyDescent="0.2">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9.5" customHeight="1" x14ac:dyDescent="0.2">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9.5" customHeight="1" x14ac:dyDescent="0.2">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9.5" customHeight="1" x14ac:dyDescent="0.2">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9.5" customHeight="1" x14ac:dyDescent="0.2">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9.5" customHeight="1" x14ac:dyDescent="0.2">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9.5" customHeight="1" x14ac:dyDescent="0.2">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9.5" customHeight="1" x14ac:dyDescent="0.2">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9.5" customHeight="1" x14ac:dyDescent="0.2">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9.5" customHeight="1" x14ac:dyDescent="0.2">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9.5" customHeight="1" x14ac:dyDescent="0.2">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9.5" customHeight="1" x14ac:dyDescent="0.2">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9.5" customHeight="1" x14ac:dyDescent="0.2">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9.5" customHeight="1" x14ac:dyDescent="0.2">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9.5" customHeight="1" x14ac:dyDescent="0.2">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9.5" customHeight="1" x14ac:dyDescent="0.2">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9.5" customHeight="1" x14ac:dyDescent="0.2">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9.5" customHeight="1" x14ac:dyDescent="0.2">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9.5" customHeight="1" x14ac:dyDescent="0.2">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9.5" customHeight="1" x14ac:dyDescent="0.2">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9.5" customHeight="1" x14ac:dyDescent="0.2">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9.5" customHeight="1" x14ac:dyDescent="0.2">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9.5" customHeight="1" x14ac:dyDescent="0.2">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9.5" customHeight="1" x14ac:dyDescent="0.2">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9.5" customHeight="1" x14ac:dyDescent="0.2">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9.5" customHeight="1" x14ac:dyDescent="0.2">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9.5" customHeight="1" x14ac:dyDescent="0.2">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9.5" customHeight="1" x14ac:dyDescent="0.2">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9.5" customHeight="1" x14ac:dyDescent="0.2">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9.5" customHeight="1" x14ac:dyDescent="0.2">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9.5" customHeight="1" x14ac:dyDescent="0.2">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9.5" customHeight="1" x14ac:dyDescent="0.2">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9.5" customHeight="1" x14ac:dyDescent="0.2">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9.5" customHeight="1" x14ac:dyDescent="0.2">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9.5" customHeight="1" x14ac:dyDescent="0.2">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9.5" customHeight="1" x14ac:dyDescent="0.2">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9.5" customHeight="1" x14ac:dyDescent="0.2">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9.5" customHeight="1" x14ac:dyDescent="0.2">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9.5" customHeight="1" x14ac:dyDescent="0.2">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9.5" customHeight="1" x14ac:dyDescent="0.2">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9.5" customHeight="1" x14ac:dyDescent="0.2">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9.5" customHeight="1" x14ac:dyDescent="0.2">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9.5" customHeight="1" x14ac:dyDescent="0.2">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9.5" customHeight="1" x14ac:dyDescent="0.2">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9.5" customHeight="1" x14ac:dyDescent="0.2">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9.5" customHeight="1" x14ac:dyDescent="0.2">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9.5" customHeight="1" x14ac:dyDescent="0.2">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9.5" customHeight="1" x14ac:dyDescent="0.2">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9.5" customHeight="1" x14ac:dyDescent="0.2">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9.5" customHeight="1" x14ac:dyDescent="0.2">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9.5" customHeight="1" x14ac:dyDescent="0.2">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9.5" customHeight="1" x14ac:dyDescent="0.2">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9.5" customHeight="1" x14ac:dyDescent="0.2">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9.5" customHeight="1" x14ac:dyDescent="0.2">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9.5" customHeight="1" x14ac:dyDescent="0.2">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9.5" customHeight="1" x14ac:dyDescent="0.2">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9.5" customHeight="1" x14ac:dyDescent="0.2">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9.5" customHeight="1" x14ac:dyDescent="0.2">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9.5" customHeight="1" x14ac:dyDescent="0.2">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9.5" customHeight="1" x14ac:dyDescent="0.2">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9.5" customHeight="1" x14ac:dyDescent="0.2">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9.5" customHeight="1" x14ac:dyDescent="0.2">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9.5" customHeight="1" x14ac:dyDescent="0.2">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9.5" customHeight="1" x14ac:dyDescent="0.2">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9.5" customHeight="1" x14ac:dyDescent="0.2">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9.5" customHeight="1" x14ac:dyDescent="0.2">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9.5" customHeight="1" x14ac:dyDescent="0.2">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9.5" customHeight="1" x14ac:dyDescent="0.2">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9.5" customHeight="1" x14ac:dyDescent="0.2">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9.5" customHeight="1" x14ac:dyDescent="0.2">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9.5" customHeight="1" x14ac:dyDescent="0.2">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9.5" customHeight="1" x14ac:dyDescent="0.2">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9.5" customHeight="1" x14ac:dyDescent="0.2">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9.5" customHeight="1" x14ac:dyDescent="0.2">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9.5" customHeight="1" x14ac:dyDescent="0.2">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9.5" customHeight="1" x14ac:dyDescent="0.2">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9.5" customHeight="1" x14ac:dyDescent="0.2">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9.5" customHeight="1" x14ac:dyDescent="0.2">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9.5" customHeight="1" x14ac:dyDescent="0.2">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9.5" customHeight="1" x14ac:dyDescent="0.2">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9.5" customHeight="1" x14ac:dyDescent="0.2">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9.5" customHeight="1" x14ac:dyDescent="0.2">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9.5" customHeight="1" x14ac:dyDescent="0.2">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9.5" customHeight="1" x14ac:dyDescent="0.2">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9.5" customHeight="1" x14ac:dyDescent="0.2">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9.5" customHeight="1" x14ac:dyDescent="0.2">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9.5" customHeight="1" x14ac:dyDescent="0.2">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9.5" customHeight="1" x14ac:dyDescent="0.2">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9.5" customHeight="1" x14ac:dyDescent="0.2">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9.5" customHeight="1" x14ac:dyDescent="0.2">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9.5" customHeight="1" x14ac:dyDescent="0.2">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9.5" customHeight="1" x14ac:dyDescent="0.2">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9.5" customHeight="1" x14ac:dyDescent="0.2">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9.5" customHeight="1" x14ac:dyDescent="0.2">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9.5" customHeight="1" x14ac:dyDescent="0.2">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9.5" customHeight="1" x14ac:dyDescent="0.2">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9.5" customHeight="1" x14ac:dyDescent="0.2">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9.5" customHeight="1" x14ac:dyDescent="0.2">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9.5" customHeight="1" x14ac:dyDescent="0.2">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9.5" customHeight="1" x14ac:dyDescent="0.2">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9.5" customHeight="1" x14ac:dyDescent="0.2">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9.5" customHeight="1" x14ac:dyDescent="0.2">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9.5" customHeight="1" x14ac:dyDescent="0.2">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9.5" customHeight="1" x14ac:dyDescent="0.2">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9.5" customHeight="1" x14ac:dyDescent="0.2">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9.5" customHeight="1" x14ac:dyDescent="0.2">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9.5" customHeight="1" x14ac:dyDescent="0.2">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9.5" customHeight="1" x14ac:dyDescent="0.2">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9.5" customHeight="1" x14ac:dyDescent="0.2">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9.5" customHeight="1" x14ac:dyDescent="0.2">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9.5" customHeight="1" x14ac:dyDescent="0.2">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9.5" customHeight="1" x14ac:dyDescent="0.2">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9.5" customHeight="1" x14ac:dyDescent="0.2">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9.5" customHeight="1" x14ac:dyDescent="0.2">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9.5" customHeight="1" x14ac:dyDescent="0.2">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9.5" customHeight="1" x14ac:dyDescent="0.2">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9.5" customHeight="1" x14ac:dyDescent="0.2">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9.5" customHeight="1" x14ac:dyDescent="0.2">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9.5" customHeight="1" x14ac:dyDescent="0.2">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9.5" customHeight="1" x14ac:dyDescent="0.2">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9.5" customHeight="1" x14ac:dyDescent="0.2">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9.5" customHeight="1" x14ac:dyDescent="0.2">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9.5" customHeight="1" x14ac:dyDescent="0.2">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9.5" customHeight="1" x14ac:dyDescent="0.2">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9.5" customHeight="1" x14ac:dyDescent="0.2">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9.5" customHeight="1" x14ac:dyDescent="0.2">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9.5" customHeight="1" x14ac:dyDescent="0.2">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9.5" customHeight="1" x14ac:dyDescent="0.2">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9.5" customHeight="1" x14ac:dyDescent="0.2">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9.5" customHeight="1" x14ac:dyDescent="0.2">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9.5" customHeight="1" x14ac:dyDescent="0.2">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9.5" customHeight="1" x14ac:dyDescent="0.2">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9.5" customHeight="1" x14ac:dyDescent="0.2">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9.5" customHeight="1" x14ac:dyDescent="0.2">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9.5" customHeight="1" x14ac:dyDescent="0.2">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9.5" customHeight="1" x14ac:dyDescent="0.2">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9.5" customHeight="1" x14ac:dyDescent="0.2">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9.5" customHeight="1" x14ac:dyDescent="0.2">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9.5" customHeight="1" x14ac:dyDescent="0.2">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9.5" customHeight="1" x14ac:dyDescent="0.2">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9.5" customHeight="1" x14ac:dyDescent="0.2">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9.5" customHeight="1" x14ac:dyDescent="0.2">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9.5" customHeight="1" x14ac:dyDescent="0.2">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9.5" customHeight="1" x14ac:dyDescent="0.2">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9.5" customHeight="1" x14ac:dyDescent="0.2">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9.5" customHeight="1" x14ac:dyDescent="0.2">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9.5" customHeight="1" x14ac:dyDescent="0.2">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9.5" customHeight="1" x14ac:dyDescent="0.2">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9.5" customHeight="1" x14ac:dyDescent="0.2">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9.5" customHeight="1" x14ac:dyDescent="0.2">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9.5" customHeight="1" x14ac:dyDescent="0.2">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9.5" customHeight="1" x14ac:dyDescent="0.2">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9.5" customHeight="1" x14ac:dyDescent="0.2">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9.5" customHeight="1" x14ac:dyDescent="0.2">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9.5" customHeight="1" x14ac:dyDescent="0.2">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9.5" customHeight="1" x14ac:dyDescent="0.2">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9.5" customHeight="1" x14ac:dyDescent="0.2">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9.5" customHeight="1" x14ac:dyDescent="0.2">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9.5" customHeight="1" x14ac:dyDescent="0.2">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9.5" customHeight="1" x14ac:dyDescent="0.2">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9.5" customHeight="1" x14ac:dyDescent="0.2">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9.5" customHeight="1" x14ac:dyDescent="0.2">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9.5" customHeight="1" x14ac:dyDescent="0.2">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9.5" customHeight="1" x14ac:dyDescent="0.2">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9.5" customHeight="1" x14ac:dyDescent="0.2">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9.5" customHeight="1" x14ac:dyDescent="0.2">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9.5" customHeight="1" x14ac:dyDescent="0.2">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9.5" customHeight="1" x14ac:dyDescent="0.2">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9.5" customHeight="1" x14ac:dyDescent="0.2">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9.5" customHeight="1" x14ac:dyDescent="0.2">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9.5" customHeight="1" x14ac:dyDescent="0.2">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9.5" customHeight="1" x14ac:dyDescent="0.2">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9.5" customHeight="1" x14ac:dyDescent="0.2">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9.5" customHeight="1" x14ac:dyDescent="0.2">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9.5" customHeight="1" x14ac:dyDescent="0.2">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9.5" customHeight="1" x14ac:dyDescent="0.2">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9.5" customHeight="1" x14ac:dyDescent="0.2">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9.5" customHeight="1" x14ac:dyDescent="0.2">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9.5" customHeight="1" x14ac:dyDescent="0.2">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9.5" customHeight="1" x14ac:dyDescent="0.2">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9.5" customHeight="1" x14ac:dyDescent="0.2">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9.5" customHeight="1" x14ac:dyDescent="0.2">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9.5" customHeight="1" x14ac:dyDescent="0.2">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9.5" customHeight="1" x14ac:dyDescent="0.2">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9.5" customHeight="1" x14ac:dyDescent="0.2">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9.5" customHeight="1" x14ac:dyDescent="0.2">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9.5" customHeight="1" x14ac:dyDescent="0.2">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9.5" customHeight="1" x14ac:dyDescent="0.2">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9.5" customHeight="1" x14ac:dyDescent="0.2">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9.5" customHeight="1" x14ac:dyDescent="0.2">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9.5" customHeight="1" x14ac:dyDescent="0.2">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9.5" customHeight="1" x14ac:dyDescent="0.2">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9.5" customHeight="1" x14ac:dyDescent="0.2">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9.5" customHeight="1" x14ac:dyDescent="0.2">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9.5" customHeight="1" x14ac:dyDescent="0.2">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9.5" customHeight="1" x14ac:dyDescent="0.2">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9.5" customHeight="1" x14ac:dyDescent="0.2">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9.5" customHeight="1" x14ac:dyDescent="0.2">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9.5" customHeight="1" x14ac:dyDescent="0.2">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9.5" customHeight="1" x14ac:dyDescent="0.2">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9.5" customHeight="1" x14ac:dyDescent="0.2">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9.5" customHeight="1" x14ac:dyDescent="0.2">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9.5" customHeight="1" x14ac:dyDescent="0.2">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9.5" customHeight="1" x14ac:dyDescent="0.2">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9.5" customHeight="1" x14ac:dyDescent="0.2">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9.5" customHeight="1" x14ac:dyDescent="0.2">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9.5" customHeight="1" x14ac:dyDescent="0.2">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9.5" customHeight="1" x14ac:dyDescent="0.2">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9.5" customHeight="1" x14ac:dyDescent="0.2">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9.5" customHeight="1" x14ac:dyDescent="0.2">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9.5" customHeight="1" x14ac:dyDescent="0.2">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9.5" customHeight="1" x14ac:dyDescent="0.2">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9.5" customHeight="1" x14ac:dyDescent="0.2">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9.5" customHeight="1" x14ac:dyDescent="0.2">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9.5" customHeight="1" x14ac:dyDescent="0.2">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9.5" customHeight="1" x14ac:dyDescent="0.2">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9.5" customHeight="1" x14ac:dyDescent="0.2">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9.5" customHeight="1" x14ac:dyDescent="0.2">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9.5" customHeight="1" x14ac:dyDescent="0.2">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9.5" customHeight="1" x14ac:dyDescent="0.2">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9.5" customHeight="1" x14ac:dyDescent="0.2">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9.5" customHeight="1" x14ac:dyDescent="0.2">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9.5" customHeight="1" x14ac:dyDescent="0.2">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9.5" customHeight="1" x14ac:dyDescent="0.2">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9.5" customHeight="1" x14ac:dyDescent="0.2">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9.5" customHeight="1" x14ac:dyDescent="0.2">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9.5" customHeight="1" x14ac:dyDescent="0.2">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9.5" customHeight="1" x14ac:dyDescent="0.2">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9.5" customHeight="1" x14ac:dyDescent="0.2">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9.5" customHeight="1" x14ac:dyDescent="0.2">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9.5" customHeight="1" x14ac:dyDescent="0.2">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9.5" customHeight="1" x14ac:dyDescent="0.2">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9.5" customHeight="1" x14ac:dyDescent="0.2">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9.5" customHeight="1" x14ac:dyDescent="0.2">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9.5" customHeight="1" x14ac:dyDescent="0.2">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9.5" customHeight="1" x14ac:dyDescent="0.2">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9.5" customHeight="1" x14ac:dyDescent="0.2">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9.5" customHeight="1" x14ac:dyDescent="0.2">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9.5" customHeight="1" x14ac:dyDescent="0.2">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9.5" customHeight="1" x14ac:dyDescent="0.2">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9.5" customHeight="1" x14ac:dyDescent="0.2">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9.5" customHeight="1" x14ac:dyDescent="0.2">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9.5" customHeight="1" x14ac:dyDescent="0.2">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9.5" customHeight="1" x14ac:dyDescent="0.2">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9.5" customHeight="1" x14ac:dyDescent="0.2">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9.5" customHeight="1" x14ac:dyDescent="0.2">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9.5" customHeight="1" x14ac:dyDescent="0.2">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9.5" customHeight="1" x14ac:dyDescent="0.2">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9.5" customHeight="1" x14ac:dyDescent="0.2">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9.5" customHeight="1" x14ac:dyDescent="0.2">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9.5" customHeight="1" x14ac:dyDescent="0.2">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9.5" customHeight="1" x14ac:dyDescent="0.2">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9.5" customHeight="1" x14ac:dyDescent="0.2">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9.5" customHeight="1" x14ac:dyDescent="0.2">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9.5" customHeight="1" x14ac:dyDescent="0.2">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9.5" customHeight="1" x14ac:dyDescent="0.2">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9.5" customHeight="1" x14ac:dyDescent="0.2">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9.5" customHeight="1" x14ac:dyDescent="0.2">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9.5" customHeight="1" x14ac:dyDescent="0.2">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9.5" customHeight="1" x14ac:dyDescent="0.2">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9.5" customHeight="1" x14ac:dyDescent="0.2">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9.5" customHeight="1" x14ac:dyDescent="0.2">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9.5" customHeight="1" x14ac:dyDescent="0.2">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9.5" customHeight="1" x14ac:dyDescent="0.2">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9.5" customHeight="1" x14ac:dyDescent="0.2">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9.5" customHeight="1" x14ac:dyDescent="0.2">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9.5" customHeight="1" x14ac:dyDescent="0.2">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9.5" customHeight="1" x14ac:dyDescent="0.2">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9.5" customHeight="1" x14ac:dyDescent="0.2">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9.5" customHeight="1" x14ac:dyDescent="0.2">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9.5" customHeight="1" x14ac:dyDescent="0.2">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9.5" customHeight="1" x14ac:dyDescent="0.2">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9.5" customHeight="1" x14ac:dyDescent="0.2">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9.5" customHeight="1" x14ac:dyDescent="0.2">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9.5" customHeight="1" x14ac:dyDescent="0.2">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9.5" customHeight="1" x14ac:dyDescent="0.2">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9.5" customHeight="1" x14ac:dyDescent="0.2">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9.5" customHeight="1" x14ac:dyDescent="0.2">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9.5" customHeight="1" x14ac:dyDescent="0.2">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9.5" customHeight="1" x14ac:dyDescent="0.2">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9.5" customHeight="1" x14ac:dyDescent="0.2">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9.5" customHeight="1" x14ac:dyDescent="0.2">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9.5" customHeight="1" x14ac:dyDescent="0.2">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9.5" customHeight="1" x14ac:dyDescent="0.2">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9.5" customHeight="1" x14ac:dyDescent="0.2">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9.5" customHeight="1" x14ac:dyDescent="0.2">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9.5" customHeight="1" x14ac:dyDescent="0.2">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9.5" customHeight="1" x14ac:dyDescent="0.2">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9.5" customHeight="1" x14ac:dyDescent="0.2">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9.5" customHeight="1" x14ac:dyDescent="0.2">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9.5" customHeight="1" x14ac:dyDescent="0.2">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9.5" customHeight="1" x14ac:dyDescent="0.2">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9.5" customHeight="1" x14ac:dyDescent="0.2">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9.5" customHeight="1" x14ac:dyDescent="0.2">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9.5" customHeight="1" x14ac:dyDescent="0.2">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9.5" customHeight="1" x14ac:dyDescent="0.2">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9.5" customHeight="1" x14ac:dyDescent="0.2">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9.5" customHeight="1" x14ac:dyDescent="0.2">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9.5" customHeight="1" x14ac:dyDescent="0.2">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9.5" customHeight="1" x14ac:dyDescent="0.2">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9.5" customHeight="1" x14ac:dyDescent="0.2">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9.5" customHeight="1" x14ac:dyDescent="0.2">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9.5" customHeight="1" x14ac:dyDescent="0.2">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9.5" customHeight="1" x14ac:dyDescent="0.2">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9.5" customHeight="1" x14ac:dyDescent="0.2">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9.5" customHeight="1" x14ac:dyDescent="0.2">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9.5" customHeight="1" x14ac:dyDescent="0.2">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9.5" customHeight="1" x14ac:dyDescent="0.2">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9.5" customHeight="1" x14ac:dyDescent="0.2">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9.5" customHeight="1" x14ac:dyDescent="0.2">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9.5" customHeight="1" x14ac:dyDescent="0.2">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9.5" customHeight="1" x14ac:dyDescent="0.2">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9.5" customHeight="1" x14ac:dyDescent="0.2">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9.5" customHeight="1" x14ac:dyDescent="0.2">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9.5" customHeight="1" x14ac:dyDescent="0.2">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9.5" customHeight="1" x14ac:dyDescent="0.2">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9.5" customHeight="1" x14ac:dyDescent="0.2">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9.5" customHeight="1" x14ac:dyDescent="0.2">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9.5" customHeight="1" x14ac:dyDescent="0.2">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9.5" customHeight="1" x14ac:dyDescent="0.2">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9.5" customHeight="1" x14ac:dyDescent="0.2">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9.5" customHeight="1" x14ac:dyDescent="0.2">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9.5" customHeight="1" x14ac:dyDescent="0.2">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9.5" customHeight="1" x14ac:dyDescent="0.2">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9.5" customHeight="1" x14ac:dyDescent="0.2">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9.5" customHeight="1" x14ac:dyDescent="0.2">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9.5" customHeight="1" x14ac:dyDescent="0.2">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9.5" customHeight="1" x14ac:dyDescent="0.2">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9.5" customHeight="1" x14ac:dyDescent="0.2">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9.5" customHeight="1" x14ac:dyDescent="0.2">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9.5" customHeight="1" x14ac:dyDescent="0.2">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9.5" customHeight="1" x14ac:dyDescent="0.2">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9.5" customHeight="1" x14ac:dyDescent="0.2">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9.5" customHeight="1" x14ac:dyDescent="0.2">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9.5" customHeight="1" x14ac:dyDescent="0.2">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9.5" customHeight="1" x14ac:dyDescent="0.2">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9.5" customHeight="1" x14ac:dyDescent="0.2">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9.5" customHeight="1" x14ac:dyDescent="0.2">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9.5" customHeight="1" x14ac:dyDescent="0.2">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9.5" customHeight="1" x14ac:dyDescent="0.2">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9.5" customHeight="1" x14ac:dyDescent="0.2">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9.5" customHeight="1" x14ac:dyDescent="0.2">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9.5" customHeight="1" x14ac:dyDescent="0.2">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9.5" customHeight="1" x14ac:dyDescent="0.2">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9.5" customHeight="1" x14ac:dyDescent="0.2">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9.5" customHeight="1" x14ac:dyDescent="0.2">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9.5" customHeight="1" x14ac:dyDescent="0.2">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9.5" customHeight="1" x14ac:dyDescent="0.2">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9.5" customHeight="1" x14ac:dyDescent="0.2">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9.5" customHeight="1" x14ac:dyDescent="0.2">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9.5" customHeight="1" x14ac:dyDescent="0.2">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9.5" customHeight="1" x14ac:dyDescent="0.2">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9.5" customHeight="1" x14ac:dyDescent="0.2">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9.5" customHeight="1" x14ac:dyDescent="0.2">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9.5" customHeight="1" x14ac:dyDescent="0.2">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9.5" customHeight="1" x14ac:dyDescent="0.2">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9.5" customHeight="1" x14ac:dyDescent="0.2">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9.5" customHeight="1" x14ac:dyDescent="0.2">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9.5" customHeight="1" x14ac:dyDescent="0.2">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9.5" customHeight="1" x14ac:dyDescent="0.2">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9.5" customHeight="1" x14ac:dyDescent="0.2">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9.5" customHeight="1" x14ac:dyDescent="0.2">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9.5" customHeight="1" x14ac:dyDescent="0.2">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9.5" customHeight="1" x14ac:dyDescent="0.2">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9.5" customHeight="1" x14ac:dyDescent="0.2">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9.5" customHeight="1" x14ac:dyDescent="0.2">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9.5" customHeight="1" x14ac:dyDescent="0.2">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9.5" customHeight="1" x14ac:dyDescent="0.2">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9.5" customHeight="1" x14ac:dyDescent="0.2">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9.5" customHeight="1" x14ac:dyDescent="0.2">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9.5" customHeight="1" x14ac:dyDescent="0.2">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9.5" customHeight="1" x14ac:dyDescent="0.2">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9.5" customHeight="1" x14ac:dyDescent="0.2">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9.5" customHeight="1" x14ac:dyDescent="0.2">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9.5" customHeight="1" x14ac:dyDescent="0.2">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9.5" customHeight="1" x14ac:dyDescent="0.2">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9.5" customHeight="1" x14ac:dyDescent="0.2">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9.5" customHeight="1" x14ac:dyDescent="0.2">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9.5" customHeight="1" x14ac:dyDescent="0.2">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9.5" customHeight="1" x14ac:dyDescent="0.2">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9.5" customHeight="1" x14ac:dyDescent="0.2">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9.5" customHeight="1" x14ac:dyDescent="0.2">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9.5" customHeight="1" x14ac:dyDescent="0.2">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9.5" customHeight="1" x14ac:dyDescent="0.2">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9.5" customHeight="1" x14ac:dyDescent="0.2">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9.5" customHeight="1" x14ac:dyDescent="0.2">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9.5" customHeight="1" x14ac:dyDescent="0.2">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9.5" customHeight="1" x14ac:dyDescent="0.2">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9.5" customHeight="1" x14ac:dyDescent="0.2">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9.5" customHeight="1" x14ac:dyDescent="0.2">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9.5" customHeight="1" x14ac:dyDescent="0.2">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9.5" customHeight="1" x14ac:dyDescent="0.2">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9.5" customHeight="1" x14ac:dyDescent="0.2">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9.5" customHeight="1" x14ac:dyDescent="0.2">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9.5" customHeight="1" x14ac:dyDescent="0.2">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9.5" customHeight="1" x14ac:dyDescent="0.2">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9.5" customHeight="1" x14ac:dyDescent="0.2">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9.5" customHeight="1" x14ac:dyDescent="0.2">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9.5" customHeight="1" x14ac:dyDescent="0.2">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9.5" customHeight="1" x14ac:dyDescent="0.2">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9.5" customHeight="1" x14ac:dyDescent="0.2">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9.5" customHeight="1" x14ac:dyDescent="0.2">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9.5" customHeight="1" x14ac:dyDescent="0.2">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9.5" customHeight="1" x14ac:dyDescent="0.2">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9.5" customHeight="1" x14ac:dyDescent="0.2">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9.5" customHeight="1" x14ac:dyDescent="0.2">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9.5" customHeight="1" x14ac:dyDescent="0.2">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9.5" customHeight="1" x14ac:dyDescent="0.2">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9.5" customHeight="1" x14ac:dyDescent="0.2">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9.5" customHeight="1" x14ac:dyDescent="0.2">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9.5" customHeight="1" x14ac:dyDescent="0.2">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9.5" customHeight="1" x14ac:dyDescent="0.2">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9.5" customHeight="1" x14ac:dyDescent="0.2">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9.5" customHeight="1" x14ac:dyDescent="0.2">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9.5" customHeight="1" x14ac:dyDescent="0.2">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9.5" customHeight="1" x14ac:dyDescent="0.2">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9.5" customHeight="1" x14ac:dyDescent="0.2">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9.5" customHeight="1" x14ac:dyDescent="0.2">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9.5" customHeight="1" x14ac:dyDescent="0.2">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9.5" customHeight="1" x14ac:dyDescent="0.2">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9.5" customHeight="1" x14ac:dyDescent="0.2">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9.5" customHeight="1" x14ac:dyDescent="0.2">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9.5" customHeight="1" x14ac:dyDescent="0.2">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9.5" customHeight="1" x14ac:dyDescent="0.2">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9.5" customHeight="1" x14ac:dyDescent="0.2">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9.5" customHeight="1" x14ac:dyDescent="0.2">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9.5" customHeight="1" x14ac:dyDescent="0.2">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9.5" customHeight="1" x14ac:dyDescent="0.2">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9.5" customHeight="1" x14ac:dyDescent="0.2">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9.5" customHeight="1" x14ac:dyDescent="0.2">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9.5" customHeight="1" x14ac:dyDescent="0.2">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9.5" customHeight="1" x14ac:dyDescent="0.2">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9.5" customHeight="1" x14ac:dyDescent="0.2">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9.5" customHeight="1" x14ac:dyDescent="0.2">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9.5" customHeight="1" x14ac:dyDescent="0.2">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9.5" customHeight="1" x14ac:dyDescent="0.2">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9.5" customHeight="1" x14ac:dyDescent="0.2">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9.5" customHeight="1" x14ac:dyDescent="0.2">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9.5" customHeight="1" x14ac:dyDescent="0.2">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9.5" customHeight="1" x14ac:dyDescent="0.2">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9.5" customHeight="1" x14ac:dyDescent="0.2">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9.5" customHeight="1" x14ac:dyDescent="0.2">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9.5" customHeight="1" x14ac:dyDescent="0.2">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9.5" customHeight="1" x14ac:dyDescent="0.2">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9.5" customHeight="1" x14ac:dyDescent="0.2">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9.5" customHeight="1" x14ac:dyDescent="0.2">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9.5" customHeight="1" x14ac:dyDescent="0.2">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9.5" customHeight="1" x14ac:dyDescent="0.2">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9.5" customHeight="1" x14ac:dyDescent="0.2">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9.5" customHeight="1" x14ac:dyDescent="0.2">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9.5" customHeight="1" x14ac:dyDescent="0.2">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9.5" customHeight="1" x14ac:dyDescent="0.2">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9.5" customHeight="1" x14ac:dyDescent="0.2">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9.5" customHeight="1" x14ac:dyDescent="0.2">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9.5" customHeight="1" x14ac:dyDescent="0.2">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9.5" customHeight="1" x14ac:dyDescent="0.2">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9.5" customHeight="1" x14ac:dyDescent="0.2">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9.5" customHeight="1" x14ac:dyDescent="0.2">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9.5" customHeight="1" x14ac:dyDescent="0.2">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9.5" customHeight="1" x14ac:dyDescent="0.2">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9.5" customHeight="1" x14ac:dyDescent="0.2">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9.5" customHeight="1" x14ac:dyDescent="0.2">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9.5" customHeight="1" x14ac:dyDescent="0.2">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9.5" customHeight="1" x14ac:dyDescent="0.2">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9.5" customHeight="1" x14ac:dyDescent="0.2">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9.5" customHeight="1" x14ac:dyDescent="0.2">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9.5" customHeight="1" x14ac:dyDescent="0.2">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9.5" customHeight="1" x14ac:dyDescent="0.2">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9.5" customHeight="1" x14ac:dyDescent="0.2">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9.5" customHeight="1" x14ac:dyDescent="0.2">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9.5" customHeight="1" x14ac:dyDescent="0.2">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9.5" customHeight="1" x14ac:dyDescent="0.2">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9.5" customHeight="1" x14ac:dyDescent="0.2">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9.5" customHeight="1" x14ac:dyDescent="0.2">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9.5" customHeight="1" x14ac:dyDescent="0.2">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9.5" customHeight="1" x14ac:dyDescent="0.2">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9.5" customHeight="1" x14ac:dyDescent="0.2">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9.5" customHeight="1" x14ac:dyDescent="0.2">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9.5" customHeight="1" x14ac:dyDescent="0.2">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9.5" customHeight="1" x14ac:dyDescent="0.2">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9.5" customHeight="1" x14ac:dyDescent="0.2">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9.5" customHeight="1" x14ac:dyDescent="0.2">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9.5" customHeight="1" x14ac:dyDescent="0.2">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9.5" customHeight="1" x14ac:dyDescent="0.2">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9.5" customHeight="1" x14ac:dyDescent="0.2">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9.5" customHeight="1" x14ac:dyDescent="0.2">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9.5" customHeight="1" x14ac:dyDescent="0.2">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9.5" customHeight="1" x14ac:dyDescent="0.2">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9.5" customHeight="1" x14ac:dyDescent="0.2">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9.5" customHeight="1" x14ac:dyDescent="0.2">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9.5" customHeight="1" x14ac:dyDescent="0.2">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9.5" customHeight="1" x14ac:dyDescent="0.2">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9.5" customHeight="1" x14ac:dyDescent="0.2">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9.5" customHeight="1" x14ac:dyDescent="0.2">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9.5" customHeight="1" x14ac:dyDescent="0.2">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9.5" customHeight="1" x14ac:dyDescent="0.2">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9.5" customHeight="1" x14ac:dyDescent="0.2">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9.5" customHeight="1" x14ac:dyDescent="0.2">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9.5" customHeight="1" x14ac:dyDescent="0.2">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9.5" customHeight="1" x14ac:dyDescent="0.2">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9.5" customHeight="1" x14ac:dyDescent="0.2">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9.5" customHeight="1" x14ac:dyDescent="0.2">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9.5" customHeight="1" x14ac:dyDescent="0.2">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9.5" customHeight="1" x14ac:dyDescent="0.2">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9.5" customHeight="1" x14ac:dyDescent="0.2">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9.5" customHeight="1" x14ac:dyDescent="0.2">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9.5" customHeight="1" x14ac:dyDescent="0.2">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9.5" customHeight="1" x14ac:dyDescent="0.2">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9.5" customHeight="1" x14ac:dyDescent="0.2">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9.5" customHeight="1" x14ac:dyDescent="0.2">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9.5" customHeight="1" x14ac:dyDescent="0.2">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9.5" customHeight="1" x14ac:dyDescent="0.2">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9.5" customHeight="1" x14ac:dyDescent="0.2">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9.5" customHeight="1" x14ac:dyDescent="0.2">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9.5" customHeight="1" x14ac:dyDescent="0.2">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9.5" customHeight="1" x14ac:dyDescent="0.2">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9.5" customHeight="1" x14ac:dyDescent="0.2">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9.5" customHeight="1" x14ac:dyDescent="0.2">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9.5" customHeight="1" x14ac:dyDescent="0.2">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9.5" customHeight="1" x14ac:dyDescent="0.2">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9.5" customHeight="1" x14ac:dyDescent="0.2">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9.5" customHeight="1" x14ac:dyDescent="0.2">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9.5" customHeight="1" x14ac:dyDescent="0.2">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9.5" customHeight="1" x14ac:dyDescent="0.2">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9.5" customHeight="1" x14ac:dyDescent="0.2">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9.5" customHeight="1" x14ac:dyDescent="0.2">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9.5" customHeight="1" x14ac:dyDescent="0.2">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9.5" customHeight="1" x14ac:dyDescent="0.2">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9.5" customHeight="1" x14ac:dyDescent="0.2">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9.5" customHeight="1" x14ac:dyDescent="0.2">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9.5" customHeight="1" x14ac:dyDescent="0.2">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9.5" customHeight="1" x14ac:dyDescent="0.2">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9.5" customHeight="1" x14ac:dyDescent="0.2">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9.5" customHeight="1" x14ac:dyDescent="0.2">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9.5" customHeight="1" x14ac:dyDescent="0.2">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9.5" customHeight="1" x14ac:dyDescent="0.2">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9.5" customHeight="1" x14ac:dyDescent="0.2">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9.5" customHeight="1" x14ac:dyDescent="0.2">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9.5" customHeight="1" x14ac:dyDescent="0.2">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9.5" customHeight="1" x14ac:dyDescent="0.2">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9.5" customHeight="1" x14ac:dyDescent="0.2">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9.5" customHeight="1" x14ac:dyDescent="0.2">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9.5" customHeight="1" x14ac:dyDescent="0.2">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9.5" customHeight="1" x14ac:dyDescent="0.2">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9.5" customHeight="1" x14ac:dyDescent="0.2">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9.5" customHeight="1" x14ac:dyDescent="0.2">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9.5" customHeight="1" x14ac:dyDescent="0.2">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9.5" customHeight="1" x14ac:dyDescent="0.2">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9.5" customHeight="1" x14ac:dyDescent="0.2">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9.5" customHeight="1" x14ac:dyDescent="0.2">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9.5" customHeight="1" x14ac:dyDescent="0.2">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9.5" customHeight="1" x14ac:dyDescent="0.2">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9.5" customHeight="1" x14ac:dyDescent="0.2">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9.5" customHeight="1" x14ac:dyDescent="0.2">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9.5" customHeight="1" x14ac:dyDescent="0.2">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9.5" customHeight="1" x14ac:dyDescent="0.2">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9.5" customHeight="1" x14ac:dyDescent="0.2">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9.5" customHeight="1" x14ac:dyDescent="0.2">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9.5" customHeight="1" x14ac:dyDescent="0.2">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9.5" customHeight="1" x14ac:dyDescent="0.2">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9.5" customHeight="1" x14ac:dyDescent="0.2">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9.5" customHeight="1" x14ac:dyDescent="0.2">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9.5" customHeight="1" x14ac:dyDescent="0.2">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9.5" customHeight="1" x14ac:dyDescent="0.2">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9.5" customHeight="1" x14ac:dyDescent="0.2">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9.5" customHeight="1" x14ac:dyDescent="0.2">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9.5" customHeight="1" x14ac:dyDescent="0.2">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9.5" customHeight="1" x14ac:dyDescent="0.2">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9.5" customHeight="1" x14ac:dyDescent="0.2">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9.5" customHeight="1" x14ac:dyDescent="0.2">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9.5" customHeight="1" x14ac:dyDescent="0.2">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9.5" customHeight="1" x14ac:dyDescent="0.2">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9.5" customHeight="1" x14ac:dyDescent="0.2">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9.5" customHeight="1" x14ac:dyDescent="0.2">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9.5" customHeight="1" x14ac:dyDescent="0.2">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9.5" customHeight="1" x14ac:dyDescent="0.2">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9.5" customHeight="1" x14ac:dyDescent="0.2">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9.5" customHeight="1" x14ac:dyDescent="0.2">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9.5" customHeight="1" x14ac:dyDescent="0.2">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9.5" customHeight="1" x14ac:dyDescent="0.2">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9.5" customHeight="1" x14ac:dyDescent="0.2">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9.5" customHeight="1" x14ac:dyDescent="0.2">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9.5" customHeight="1" x14ac:dyDescent="0.2">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9.5" customHeight="1" x14ac:dyDescent="0.2">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9.5" customHeight="1" x14ac:dyDescent="0.2">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9.5" customHeight="1" x14ac:dyDescent="0.2">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9.5" customHeight="1" x14ac:dyDescent="0.2">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9.5" customHeight="1" x14ac:dyDescent="0.2">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9.5" customHeight="1" x14ac:dyDescent="0.2">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9.5" customHeight="1" x14ac:dyDescent="0.2">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9.5" customHeight="1" x14ac:dyDescent="0.2">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9.5" customHeight="1" x14ac:dyDescent="0.2">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9.5" customHeight="1" x14ac:dyDescent="0.2">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9.5" customHeight="1" x14ac:dyDescent="0.2">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9.5" customHeight="1" x14ac:dyDescent="0.2">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9.5" customHeight="1" x14ac:dyDescent="0.2">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9.5" customHeight="1" x14ac:dyDescent="0.2">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9.5" customHeight="1" x14ac:dyDescent="0.2">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9.5" customHeight="1" x14ac:dyDescent="0.2">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9.5" customHeight="1" x14ac:dyDescent="0.2">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9.5" customHeight="1" x14ac:dyDescent="0.2">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9.5" customHeight="1" x14ac:dyDescent="0.2">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9.5" customHeight="1" x14ac:dyDescent="0.2">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9.5" customHeight="1" x14ac:dyDescent="0.2">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9.5" customHeight="1" x14ac:dyDescent="0.2">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9.5" customHeight="1" x14ac:dyDescent="0.2">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9.5" customHeight="1" x14ac:dyDescent="0.2">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9.5" customHeight="1" x14ac:dyDescent="0.2">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9.5" customHeight="1" x14ac:dyDescent="0.2">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9.5" customHeight="1" x14ac:dyDescent="0.2">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9.5" customHeight="1" x14ac:dyDescent="0.2">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9.5" customHeight="1" x14ac:dyDescent="0.2">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9.5" customHeight="1" x14ac:dyDescent="0.2">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9.5" customHeight="1" x14ac:dyDescent="0.2">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9.5" customHeight="1" x14ac:dyDescent="0.2">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9.5" customHeight="1" x14ac:dyDescent="0.2">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9.5" customHeight="1" x14ac:dyDescent="0.2">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9.5" customHeight="1" x14ac:dyDescent="0.2">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9.5" customHeight="1" x14ac:dyDescent="0.2">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9.5" customHeight="1" x14ac:dyDescent="0.2">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9.5" customHeight="1" x14ac:dyDescent="0.2">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9.5" customHeight="1" x14ac:dyDescent="0.2">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9.5" customHeight="1" x14ac:dyDescent="0.2">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9.5" customHeight="1" x14ac:dyDescent="0.2">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9.5" customHeight="1" x14ac:dyDescent="0.2">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9.5" customHeight="1" x14ac:dyDescent="0.2">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9.5" customHeight="1" x14ac:dyDescent="0.2">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9.5" customHeight="1" x14ac:dyDescent="0.2">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9.5" customHeight="1" x14ac:dyDescent="0.2">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9.5" customHeight="1" x14ac:dyDescent="0.2">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9.5" customHeight="1" x14ac:dyDescent="0.2">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9.5" customHeight="1" x14ac:dyDescent="0.2">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9.5" customHeight="1" x14ac:dyDescent="0.2">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9.5" customHeight="1" x14ac:dyDescent="0.2">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9.5" customHeight="1" x14ac:dyDescent="0.2">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9.5" customHeight="1" x14ac:dyDescent="0.2">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9.5" customHeight="1" x14ac:dyDescent="0.2">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9.5" customHeight="1" x14ac:dyDescent="0.2">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9.5" customHeight="1" x14ac:dyDescent="0.2">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9.5" customHeight="1" x14ac:dyDescent="0.2">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9.5" customHeight="1" x14ac:dyDescent="0.2">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9.5" customHeight="1" x14ac:dyDescent="0.2">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9.5" customHeight="1" x14ac:dyDescent="0.2">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9.5" customHeight="1" x14ac:dyDescent="0.2">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9.5" customHeight="1" x14ac:dyDescent="0.2">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9.5" customHeight="1" x14ac:dyDescent="0.2">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9.5" customHeight="1" x14ac:dyDescent="0.2">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9.5" customHeight="1" x14ac:dyDescent="0.2">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9.5" customHeight="1" x14ac:dyDescent="0.2">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9.5" customHeight="1" x14ac:dyDescent="0.2">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9.5" customHeight="1" x14ac:dyDescent="0.2">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9.5" customHeight="1" x14ac:dyDescent="0.2">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9.5" customHeight="1" x14ac:dyDescent="0.2">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9.5" customHeight="1" x14ac:dyDescent="0.2">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9.5" customHeight="1" x14ac:dyDescent="0.2">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9.5" customHeight="1" x14ac:dyDescent="0.2">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9.5" customHeight="1" x14ac:dyDescent="0.2">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9.5" customHeight="1" x14ac:dyDescent="0.2">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9.5" customHeight="1" x14ac:dyDescent="0.2">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9.5" customHeight="1" x14ac:dyDescent="0.2">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9.5" customHeight="1" x14ac:dyDescent="0.2">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9.5" customHeight="1" x14ac:dyDescent="0.2">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9.5" customHeight="1" x14ac:dyDescent="0.2">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9.5" customHeight="1" x14ac:dyDescent="0.2">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9.5" customHeight="1" x14ac:dyDescent="0.2">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9.5" customHeight="1" x14ac:dyDescent="0.2">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9.5" customHeight="1" x14ac:dyDescent="0.2">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9.5" customHeight="1" x14ac:dyDescent="0.2">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9.5" customHeight="1" x14ac:dyDescent="0.2">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9.5" customHeight="1" x14ac:dyDescent="0.2">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9.5" customHeight="1" x14ac:dyDescent="0.2">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9.5" customHeight="1" x14ac:dyDescent="0.2">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9.5" customHeight="1" x14ac:dyDescent="0.2">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9.5" customHeight="1" x14ac:dyDescent="0.2">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9.5" customHeight="1" x14ac:dyDescent="0.2">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9.5" customHeight="1" x14ac:dyDescent="0.2">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9.5" customHeight="1" x14ac:dyDescent="0.2">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9.5" customHeight="1" x14ac:dyDescent="0.2">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9.5" customHeight="1" x14ac:dyDescent="0.2">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9.5" customHeight="1" x14ac:dyDescent="0.2">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9.5" customHeight="1" x14ac:dyDescent="0.2">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9.5" customHeight="1" x14ac:dyDescent="0.2">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9.5" customHeight="1" x14ac:dyDescent="0.2">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9.5" customHeight="1" x14ac:dyDescent="0.2">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9.5" customHeight="1" x14ac:dyDescent="0.2">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9.5" customHeight="1" x14ac:dyDescent="0.2">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9.5" customHeight="1" x14ac:dyDescent="0.2">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9.5" customHeight="1" x14ac:dyDescent="0.2">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9.5" customHeight="1" x14ac:dyDescent="0.2">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9.5" customHeight="1" x14ac:dyDescent="0.2">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9.5" customHeight="1" x14ac:dyDescent="0.2">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9.5" customHeight="1" x14ac:dyDescent="0.2">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9.5" customHeight="1" x14ac:dyDescent="0.2">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9.5" customHeight="1" x14ac:dyDescent="0.2">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9.5" customHeight="1" x14ac:dyDescent="0.2">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9.5" customHeight="1" x14ac:dyDescent="0.2">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9.5" customHeight="1" x14ac:dyDescent="0.2">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9.5" customHeight="1" x14ac:dyDescent="0.2">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9.5" customHeight="1" x14ac:dyDescent="0.2">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9.5" customHeight="1" x14ac:dyDescent="0.2">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9.5" customHeight="1" x14ac:dyDescent="0.2">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9.5" customHeight="1" x14ac:dyDescent="0.2">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9.5" customHeight="1" x14ac:dyDescent="0.2">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9.5" customHeight="1" x14ac:dyDescent="0.2">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9.5" customHeight="1" x14ac:dyDescent="0.2">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9.5" customHeight="1" x14ac:dyDescent="0.2">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9.5" customHeight="1" x14ac:dyDescent="0.2">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9.5" customHeight="1" x14ac:dyDescent="0.2">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9.5" customHeight="1" x14ac:dyDescent="0.2">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9.5" customHeight="1" x14ac:dyDescent="0.2">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9.5" customHeight="1" x14ac:dyDescent="0.2">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9.5" customHeight="1" x14ac:dyDescent="0.2">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9.5" customHeight="1" x14ac:dyDescent="0.2">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9.5" customHeight="1" x14ac:dyDescent="0.2">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9.5" customHeight="1" x14ac:dyDescent="0.2">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9.5" customHeight="1" x14ac:dyDescent="0.2">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9.5" customHeight="1" x14ac:dyDescent="0.2">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9.5" customHeight="1" x14ac:dyDescent="0.2">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9.5" customHeight="1" x14ac:dyDescent="0.2">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9.5" customHeight="1" x14ac:dyDescent="0.2">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9.5" customHeight="1" x14ac:dyDescent="0.2">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9.5" customHeight="1" x14ac:dyDescent="0.2">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9.5" customHeight="1" x14ac:dyDescent="0.2">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9.5" customHeight="1" x14ac:dyDescent="0.2">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9.5" customHeight="1" x14ac:dyDescent="0.2">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9.5" customHeight="1" x14ac:dyDescent="0.2">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9.5" customHeight="1" x14ac:dyDescent="0.2">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9.5" customHeight="1" x14ac:dyDescent="0.2">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9.5" customHeight="1" x14ac:dyDescent="0.2">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9.5" customHeight="1" x14ac:dyDescent="0.2">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9.5" customHeight="1" x14ac:dyDescent="0.2">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9.5" customHeight="1" x14ac:dyDescent="0.2">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9.5" customHeight="1" x14ac:dyDescent="0.2">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9.5" customHeight="1" x14ac:dyDescent="0.2">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9.5" customHeight="1" x14ac:dyDescent="0.2">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9.5" customHeight="1" x14ac:dyDescent="0.2">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9.5" customHeight="1" x14ac:dyDescent="0.2">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9.5" customHeight="1" x14ac:dyDescent="0.2">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9.5" customHeight="1" x14ac:dyDescent="0.2">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9.5" customHeight="1" x14ac:dyDescent="0.2">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9.5" customHeight="1" x14ac:dyDescent="0.2">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9.5" customHeight="1" x14ac:dyDescent="0.2">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9.5" customHeight="1" x14ac:dyDescent="0.2">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9.5" customHeight="1" x14ac:dyDescent="0.2">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9.5" customHeight="1" x14ac:dyDescent="0.2">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9.5" customHeight="1" x14ac:dyDescent="0.2">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9.5" customHeight="1" x14ac:dyDescent="0.2">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9.5" customHeight="1" x14ac:dyDescent="0.2">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9.5" customHeight="1" x14ac:dyDescent="0.2">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9.5" customHeight="1" x14ac:dyDescent="0.2">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9.5" customHeight="1" x14ac:dyDescent="0.2">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9.5" customHeight="1" x14ac:dyDescent="0.2">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9.5" customHeight="1" x14ac:dyDescent="0.2">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9.5" customHeight="1" x14ac:dyDescent="0.2">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9.5" customHeight="1" x14ac:dyDescent="0.2">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9.5" customHeight="1" x14ac:dyDescent="0.2">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9.5" customHeight="1" x14ac:dyDescent="0.2">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9.5" customHeight="1" x14ac:dyDescent="0.2">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9.5" customHeight="1" x14ac:dyDescent="0.2">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9.5" customHeight="1" x14ac:dyDescent="0.2">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9.5" customHeight="1" x14ac:dyDescent="0.2">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9.5" customHeight="1" x14ac:dyDescent="0.2">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9.5" customHeight="1" x14ac:dyDescent="0.2">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9.5" customHeight="1" x14ac:dyDescent="0.2">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9.5" customHeight="1" x14ac:dyDescent="0.2">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9.5" customHeight="1" x14ac:dyDescent="0.2">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9.5" customHeight="1" x14ac:dyDescent="0.2">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9.5" customHeight="1" x14ac:dyDescent="0.2">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9.5" customHeight="1" x14ac:dyDescent="0.2">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9.5" customHeight="1" x14ac:dyDescent="0.2">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9.5" customHeight="1" x14ac:dyDescent="0.2">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9.5" customHeight="1" x14ac:dyDescent="0.2">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9.5" customHeight="1" x14ac:dyDescent="0.2">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9.5" customHeight="1" x14ac:dyDescent="0.2">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9.5" customHeight="1" x14ac:dyDescent="0.2">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9.5" customHeight="1" x14ac:dyDescent="0.2">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9.5" customHeight="1" x14ac:dyDescent="0.2">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9.5" customHeight="1" x14ac:dyDescent="0.2">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9.5" customHeight="1" x14ac:dyDescent="0.2">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9.5" customHeight="1" x14ac:dyDescent="0.2">
      <c r="A1001" s="1"/>
      <c r="B1001" s="2"/>
      <c r="C1001" s="2"/>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9.5" customHeight="1" x14ac:dyDescent="0.2">
      <c r="A1002" s="1"/>
      <c r="B1002" s="2"/>
      <c r="C1002" s="2"/>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ht="19.5" customHeight="1" x14ac:dyDescent="0.2">
      <c r="A1003" s="1"/>
      <c r="B1003" s="2"/>
      <c r="C1003" s="2"/>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ht="19.5" customHeight="1" x14ac:dyDescent="0.2">
      <c r="A1004" s="1"/>
      <c r="B1004" s="2"/>
      <c r="C1004" s="2"/>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ht="19.5" customHeight="1" x14ac:dyDescent="0.2">
      <c r="A1005" s="1"/>
      <c r="B1005" s="2"/>
      <c r="C1005" s="2"/>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ht="19.5" customHeight="1" x14ac:dyDescent="0.2">
      <c r="A1006" s="1"/>
      <c r="B1006" s="2"/>
      <c r="C1006" s="2"/>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ht="19.5" customHeight="1" x14ac:dyDescent="0.2">
      <c r="A1007" s="1"/>
      <c r="B1007" s="2"/>
      <c r="C1007" s="2"/>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ht="19.5" customHeight="1" x14ac:dyDescent="0.2">
      <c r="A1008" s="1"/>
      <c r="B1008" s="2"/>
      <c r="C1008" s="2"/>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ht="19.5" customHeight="1" x14ac:dyDescent="0.2">
      <c r="A1009" s="1"/>
      <c r="B1009" s="2"/>
      <c r="C1009" s="2"/>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ht="19.5" customHeight="1" x14ac:dyDescent="0.2">
      <c r="A1010" s="1"/>
      <c r="B1010" s="2"/>
      <c r="C1010" s="2"/>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ht="19.5" customHeight="1" x14ac:dyDescent="0.2">
      <c r="A1011" s="1"/>
      <c r="B1011" s="2"/>
      <c r="C1011" s="2"/>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ht="19.5" customHeight="1" x14ac:dyDescent="0.2">
      <c r="A1012" s="1"/>
      <c r="B1012" s="2"/>
      <c r="C1012" s="2"/>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ht="19.5" customHeight="1" x14ac:dyDescent="0.2">
      <c r="A1013" s="1"/>
      <c r="B1013" s="2"/>
      <c r="C1013" s="2"/>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row>
    <row r="1014" spans="1:30" ht="19.5" customHeight="1" x14ac:dyDescent="0.2">
      <c r="A1014" s="1"/>
      <c r="B1014" s="2"/>
      <c r="C1014" s="2"/>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row>
    <row r="1015" spans="1:30" ht="19.5" customHeight="1" x14ac:dyDescent="0.2">
      <c r="A1015" s="1"/>
      <c r="B1015" s="2"/>
      <c r="C1015" s="2"/>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row>
    <row r="1016" spans="1:30" ht="19.5" customHeight="1" x14ac:dyDescent="0.2">
      <c r="A1016" s="1"/>
      <c r="B1016" s="2"/>
      <c r="C1016" s="2"/>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row>
    <row r="1017" spans="1:30" ht="19.5" customHeight="1" x14ac:dyDescent="0.2">
      <c r="A1017" s="1"/>
      <c r="B1017" s="2"/>
      <c r="C1017" s="2"/>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row>
    <row r="1018" spans="1:30" ht="19.5" customHeight="1" x14ac:dyDescent="0.2">
      <c r="A1018" s="1"/>
      <c r="B1018" s="2"/>
      <c r="C1018" s="2"/>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row>
    <row r="1019" spans="1:30" ht="19.5" customHeight="1" x14ac:dyDescent="0.2">
      <c r="A1019" s="1"/>
      <c r="B1019" s="2"/>
      <c r="C1019" s="2"/>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row>
    <row r="1020" spans="1:30" ht="19.5" customHeight="1" x14ac:dyDescent="0.2">
      <c r="A1020" s="1"/>
      <c r="B1020" s="2"/>
      <c r="C1020" s="2"/>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row>
    <row r="1021" spans="1:30" ht="19.5" customHeight="1" x14ac:dyDescent="0.2">
      <c r="A1021" s="1"/>
      <c r="B1021" s="2"/>
      <c r="C1021" s="2"/>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row>
    <row r="1022" spans="1:30" ht="19.5" customHeight="1" x14ac:dyDescent="0.2">
      <c r="A1022" s="1"/>
      <c r="B1022" s="2"/>
      <c r="C1022" s="2"/>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row>
    <row r="1023" spans="1:30" ht="19.5" customHeight="1" x14ac:dyDescent="0.2">
      <c r="A1023" s="1"/>
      <c r="B1023" s="2"/>
      <c r="C1023" s="2"/>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row>
    <row r="1024" spans="1:30" ht="19.5" customHeight="1" x14ac:dyDescent="0.2">
      <c r="A1024" s="1"/>
      <c r="B1024" s="2"/>
      <c r="C1024" s="2"/>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row>
    <row r="1025" spans="1:30" ht="19.5" customHeight="1" x14ac:dyDescent="0.2">
      <c r="A1025" s="1"/>
      <c r="B1025" s="2"/>
      <c r="C1025" s="2"/>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row>
    <row r="1026" spans="1:30" ht="19.5" customHeight="1" x14ac:dyDescent="0.2">
      <c r="A1026" s="1"/>
      <c r="B1026" s="2"/>
      <c r="C1026" s="2"/>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row>
    <row r="1027" spans="1:30" ht="19.5" customHeight="1" x14ac:dyDescent="0.2">
      <c r="A1027" s="1"/>
      <c r="B1027" s="2"/>
      <c r="C1027" s="2"/>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row>
    <row r="1028" spans="1:30" ht="19.5" customHeight="1" x14ac:dyDescent="0.2">
      <c r="A1028" s="1"/>
      <c r="B1028" s="2"/>
      <c r="C1028" s="2"/>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row>
    <row r="1029" spans="1:30" ht="19.5" customHeight="1" x14ac:dyDescent="0.2">
      <c r="A1029" s="1"/>
      <c r="B1029" s="2"/>
      <c r="C1029" s="2"/>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row>
    <row r="1030" spans="1:30" ht="19.5" customHeight="1" x14ac:dyDescent="0.2">
      <c r="A1030" s="1"/>
      <c r="B1030" s="2"/>
      <c r="C1030" s="2"/>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row>
    <row r="1031" spans="1:30" ht="19.5" customHeight="1" x14ac:dyDescent="0.2">
      <c r="A1031" s="1"/>
      <c r="B1031" s="2"/>
      <c r="C1031" s="2"/>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row>
    <row r="1032" spans="1:30" ht="19.5" customHeight="1" x14ac:dyDescent="0.2">
      <c r="A1032" s="1"/>
      <c r="B1032" s="2"/>
      <c r="C1032" s="2"/>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row>
    <row r="1033" spans="1:30" ht="19.5" customHeight="1" x14ac:dyDescent="0.2">
      <c r="A1033" s="1"/>
      <c r="B1033" s="2"/>
      <c r="C1033" s="2"/>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row>
  </sheetData>
  <mergeCells count="105">
    <mergeCell ref="AB43:AE43"/>
    <mergeCell ref="AB54:AE54"/>
    <mergeCell ref="AB55:AE55"/>
    <mergeCell ref="AB56:AE56"/>
    <mergeCell ref="AB57:AE57"/>
    <mergeCell ref="B23:C23"/>
    <mergeCell ref="B24:C24"/>
    <mergeCell ref="B25:C25"/>
    <mergeCell ref="B26:C26"/>
    <mergeCell ref="B27:C27"/>
    <mergeCell ref="B17:C17"/>
    <mergeCell ref="B19:C19"/>
    <mergeCell ref="B20:C20"/>
    <mergeCell ref="B21:C21"/>
    <mergeCell ref="B22:C22"/>
    <mergeCell ref="L17:U19"/>
    <mergeCell ref="C31:E32"/>
    <mergeCell ref="C36:C37"/>
    <mergeCell ref="AB50:AE50"/>
    <mergeCell ref="AB51:AE51"/>
    <mergeCell ref="AB38:AE38"/>
    <mergeCell ref="AB40:AE40"/>
    <mergeCell ref="AB41:AE41"/>
    <mergeCell ref="AB42:AE42"/>
    <mergeCell ref="AB44:AE44"/>
    <mergeCell ref="E36:E37"/>
    <mergeCell ref="N37:P37"/>
    <mergeCell ref="Q37:S37"/>
    <mergeCell ref="H36:I36"/>
    <mergeCell ref="N36:S36"/>
    <mergeCell ref="F36:G36"/>
    <mergeCell ref="AB52:AE52"/>
    <mergeCell ref="AB53:AE53"/>
    <mergeCell ref="AB58:AE58"/>
    <mergeCell ref="AB45:AE45"/>
    <mergeCell ref="AB46:AE46"/>
    <mergeCell ref="AB47:AE47"/>
    <mergeCell ref="AB48:AE48"/>
    <mergeCell ref="AB49:AE49"/>
    <mergeCell ref="W33:Z35"/>
    <mergeCell ref="AB36:AE37"/>
    <mergeCell ref="AA33:AE35"/>
    <mergeCell ref="J33:V35"/>
    <mergeCell ref="AA36:AA37"/>
    <mergeCell ref="U36:U37"/>
    <mergeCell ref="X36:X37"/>
    <mergeCell ref="J36:J37"/>
    <mergeCell ref="W36:W37"/>
    <mergeCell ref="K36:K37"/>
    <mergeCell ref="L36:L37"/>
    <mergeCell ref="B33:I35"/>
    <mergeCell ref="T25:U26"/>
    <mergeCell ref="L25:L26"/>
    <mergeCell ref="M25:N26"/>
    <mergeCell ref="O25:O26"/>
    <mergeCell ref="P27:R28"/>
    <mergeCell ref="S25:S26"/>
    <mergeCell ref="D26:E26"/>
    <mergeCell ref="D27:E27"/>
    <mergeCell ref="L23:L24"/>
    <mergeCell ref="M23:N24"/>
    <mergeCell ref="O23:O24"/>
    <mergeCell ref="S27:S28"/>
    <mergeCell ref="T27:U28"/>
    <mergeCell ref="P25:R26"/>
    <mergeCell ref="B2:M2"/>
    <mergeCell ref="Z36:Z37"/>
    <mergeCell ref="Y36:Y37"/>
    <mergeCell ref="L20:N20"/>
    <mergeCell ref="P23:R24"/>
    <mergeCell ref="S23:S24"/>
    <mergeCell ref="O20:R20"/>
    <mergeCell ref="S20:U20"/>
    <mergeCell ref="P21:R22"/>
    <mergeCell ref="S21:S22"/>
    <mergeCell ref="M36:M37"/>
    <mergeCell ref="B36:B37"/>
    <mergeCell ref="D36:D37"/>
    <mergeCell ref="T21:U22"/>
    <mergeCell ref="L21:L22"/>
    <mergeCell ref="M21:N22"/>
    <mergeCell ref="B18:C18"/>
    <mergeCell ref="AB39:AE39"/>
    <mergeCell ref="B4:C13"/>
    <mergeCell ref="I8:J13"/>
    <mergeCell ref="K8:K10"/>
    <mergeCell ref="K11:K13"/>
    <mergeCell ref="D4:H13"/>
    <mergeCell ref="T23:U24"/>
    <mergeCell ref="V36:V37"/>
    <mergeCell ref="O21:O22"/>
    <mergeCell ref="D28:F28"/>
    <mergeCell ref="L27:L28"/>
    <mergeCell ref="M27:N28"/>
    <mergeCell ref="O27:O28"/>
    <mergeCell ref="D21:E21"/>
    <mergeCell ref="D22:E22"/>
    <mergeCell ref="D23:E23"/>
    <mergeCell ref="D24:E24"/>
    <mergeCell ref="D25:E25"/>
    <mergeCell ref="I4:K7"/>
    <mergeCell ref="D17:E17"/>
    <mergeCell ref="D18:E18"/>
    <mergeCell ref="D19:E19"/>
    <mergeCell ref="D20:E20"/>
  </mergeCells>
  <pageMargins left="0.75" right="0.75" top="1" bottom="1" header="0" footer="0"/>
  <pageSetup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'Listas Desplegables'!$B$3:$B$5</xm:f>
          </x14:formula1>
          <xm:sqref>N38:N58</xm:sqref>
        </x14:dataValidation>
        <x14:dataValidation type="list" allowBlank="1" showInputMessage="1" showErrorMessage="1" xr:uid="{00000000-0002-0000-0200-000001000000}">
          <x14:formula1>
            <xm:f>'Listas Desplegables'!$D$3:$D$5</xm:f>
          </x14:formula1>
          <xm:sqref>Q38:Q58</xm:sqref>
        </x14:dataValidation>
        <x14:dataValidation type="list" allowBlank="1" showInputMessage="1" showErrorMessage="1" xr:uid="{00000000-0002-0000-0200-000002000000}">
          <x14:formula1>
            <xm:f>'Listas Desplegables'!$G$3:$G$59</xm:f>
          </x14:formula1>
          <xm:sqref>K38:K58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AU44"/>
  <sheetViews>
    <sheetView zoomScaleNormal="100" workbookViewId="0">
      <selection activeCell="F41" sqref="F41"/>
    </sheetView>
  </sheetViews>
  <sheetFormatPr baseColWidth="10" defaultRowHeight="12.75" x14ac:dyDescent="0.2"/>
  <cols>
    <col min="1" max="1" width="10.83203125" style="30" customWidth="1"/>
    <col min="2" max="2" width="4.83203125" customWidth="1"/>
    <col min="3" max="3" width="24.6640625" style="139" customWidth="1"/>
    <col min="4" max="5" width="22.5" style="139" customWidth="1"/>
    <col min="6" max="6" width="24.33203125" customWidth="1"/>
    <col min="7" max="7" width="28.83203125" customWidth="1"/>
    <col min="8" max="8" width="23.1640625" customWidth="1"/>
    <col min="9" max="9" width="17.6640625" customWidth="1"/>
    <col min="10" max="10" width="18.1640625" customWidth="1"/>
    <col min="11" max="11" width="25.83203125" customWidth="1"/>
    <col min="12" max="12" width="10.5" customWidth="1"/>
    <col min="14" max="14" width="19" customWidth="1"/>
    <col min="15" max="15" width="10.1640625" customWidth="1"/>
    <col min="16" max="16" width="5.33203125" customWidth="1"/>
  </cols>
  <sheetData>
    <row r="2" spans="3:47" s="30" customFormat="1" x14ac:dyDescent="0.2">
      <c r="C2" s="139"/>
      <c r="D2" s="139"/>
      <c r="E2" s="139"/>
    </row>
    <row r="3" spans="3:47" s="34" customFormat="1" ht="13.5" thickBot="1" x14ac:dyDescent="0.25">
      <c r="C3" s="35"/>
      <c r="D3" s="35"/>
      <c r="E3" s="35"/>
      <c r="AG3" s="35"/>
      <c r="AH3" s="36"/>
      <c r="AI3" s="37"/>
      <c r="AJ3" s="37"/>
      <c r="AK3" s="37"/>
      <c r="AL3" s="37"/>
      <c r="AM3" s="37"/>
      <c r="AN3" s="37"/>
      <c r="AO3" s="37"/>
      <c r="AP3" s="37"/>
      <c r="AQ3" s="37"/>
      <c r="AR3" s="37"/>
      <c r="AS3" s="37"/>
      <c r="AT3" s="37"/>
      <c r="AU3" s="37"/>
    </row>
    <row r="4" spans="3:47" s="34" customFormat="1" ht="15" customHeight="1" x14ac:dyDescent="0.2">
      <c r="C4" s="325"/>
      <c r="D4" s="326"/>
      <c r="E4" s="350" t="s">
        <v>528</v>
      </c>
      <c r="F4" s="350"/>
      <c r="G4" s="350"/>
      <c r="H4" s="350"/>
      <c r="I4" s="350"/>
      <c r="J4" s="331" t="s">
        <v>274</v>
      </c>
      <c r="K4" s="332"/>
      <c r="L4" s="333"/>
      <c r="AG4" s="35"/>
      <c r="AH4" s="36"/>
      <c r="AI4" s="37"/>
      <c r="AJ4" s="37"/>
      <c r="AK4" s="37"/>
      <c r="AL4" s="37"/>
      <c r="AM4" s="37"/>
      <c r="AN4" s="37"/>
      <c r="AO4" s="37"/>
      <c r="AP4" s="37"/>
      <c r="AQ4" s="37"/>
      <c r="AR4" s="37"/>
      <c r="AS4" s="37"/>
      <c r="AT4" s="37"/>
      <c r="AU4" s="37"/>
    </row>
    <row r="5" spans="3:47" s="34" customFormat="1" ht="15" customHeight="1" x14ac:dyDescent="0.2">
      <c r="C5" s="327"/>
      <c r="D5" s="328"/>
      <c r="E5" s="351"/>
      <c r="F5" s="351"/>
      <c r="G5" s="351"/>
      <c r="H5" s="351"/>
      <c r="I5" s="351"/>
      <c r="J5" s="334"/>
      <c r="K5" s="335"/>
      <c r="L5" s="336"/>
      <c r="AG5" s="35"/>
      <c r="AH5" s="36"/>
      <c r="AI5" s="37"/>
      <c r="AJ5" s="37"/>
      <c r="AK5" s="37"/>
      <c r="AL5" s="37"/>
      <c r="AM5" s="37"/>
      <c r="AN5" s="37"/>
      <c r="AO5" s="37"/>
      <c r="AP5" s="37"/>
      <c r="AQ5" s="37"/>
      <c r="AR5" s="37"/>
      <c r="AS5" s="37"/>
      <c r="AT5" s="37"/>
      <c r="AU5" s="37"/>
    </row>
    <row r="6" spans="3:47" s="34" customFormat="1" ht="15" customHeight="1" x14ac:dyDescent="0.2">
      <c r="C6" s="327"/>
      <c r="D6" s="328"/>
      <c r="E6" s="351"/>
      <c r="F6" s="351"/>
      <c r="G6" s="351"/>
      <c r="H6" s="351"/>
      <c r="I6" s="351"/>
      <c r="J6" s="334"/>
      <c r="K6" s="335"/>
      <c r="L6" s="336"/>
      <c r="AG6" s="35"/>
      <c r="AH6" s="36"/>
      <c r="AI6" s="37"/>
      <c r="AJ6" s="37"/>
      <c r="AK6" s="37"/>
      <c r="AL6" s="37"/>
      <c r="AM6" s="37"/>
      <c r="AN6" s="37"/>
      <c r="AO6" s="37"/>
      <c r="AP6" s="37"/>
      <c r="AQ6" s="37"/>
      <c r="AR6" s="37"/>
      <c r="AS6" s="37"/>
      <c r="AT6" s="37"/>
      <c r="AU6" s="37"/>
    </row>
    <row r="7" spans="3:47" s="34" customFormat="1" ht="12" customHeight="1" x14ac:dyDescent="0.2">
      <c r="C7" s="327"/>
      <c r="D7" s="328"/>
      <c r="E7" s="351"/>
      <c r="F7" s="351"/>
      <c r="G7" s="351"/>
      <c r="H7" s="351"/>
      <c r="I7" s="351"/>
      <c r="J7" s="337"/>
      <c r="K7" s="338"/>
      <c r="L7" s="339"/>
      <c r="AG7" s="35"/>
      <c r="AH7" s="36"/>
      <c r="AI7" s="37"/>
      <c r="AJ7" s="37"/>
      <c r="AK7" s="37"/>
      <c r="AL7" s="37"/>
      <c r="AM7" s="37"/>
      <c r="AN7" s="37"/>
      <c r="AO7" s="37"/>
      <c r="AP7" s="37"/>
      <c r="AQ7" s="37"/>
      <c r="AR7" s="37"/>
      <c r="AS7" s="37"/>
      <c r="AT7" s="37"/>
      <c r="AU7" s="37"/>
    </row>
    <row r="8" spans="3:47" s="34" customFormat="1" ht="12" customHeight="1" x14ac:dyDescent="0.2">
      <c r="C8" s="327"/>
      <c r="D8" s="328"/>
      <c r="E8" s="351"/>
      <c r="F8" s="351"/>
      <c r="G8" s="351"/>
      <c r="H8" s="351"/>
      <c r="I8" s="351"/>
      <c r="J8" s="340" t="s">
        <v>275</v>
      </c>
      <c r="K8" s="343" t="s">
        <v>276</v>
      </c>
      <c r="L8" s="344"/>
      <c r="AG8" s="35"/>
      <c r="AH8" s="36"/>
      <c r="AI8" s="37"/>
      <c r="AJ8" s="37"/>
      <c r="AK8" s="37"/>
      <c r="AL8" s="37"/>
      <c r="AM8" s="37"/>
      <c r="AN8" s="37"/>
      <c r="AO8" s="37"/>
      <c r="AP8" s="37"/>
      <c r="AQ8" s="37"/>
      <c r="AR8" s="37"/>
      <c r="AS8" s="37"/>
      <c r="AT8" s="37"/>
      <c r="AU8" s="37"/>
    </row>
    <row r="9" spans="3:47" s="34" customFormat="1" ht="12" customHeight="1" x14ac:dyDescent="0.2">
      <c r="C9" s="327"/>
      <c r="D9" s="328"/>
      <c r="E9" s="351"/>
      <c r="F9" s="351"/>
      <c r="G9" s="351"/>
      <c r="H9" s="351"/>
      <c r="I9" s="351"/>
      <c r="J9" s="341"/>
      <c r="K9" s="345"/>
      <c r="L9" s="336"/>
      <c r="AG9" s="35"/>
      <c r="AH9" s="36"/>
      <c r="AI9" s="37"/>
      <c r="AJ9" s="37"/>
      <c r="AK9" s="37"/>
      <c r="AL9" s="37"/>
      <c r="AM9" s="37"/>
      <c r="AN9" s="37"/>
      <c r="AO9" s="37"/>
      <c r="AP9" s="37"/>
      <c r="AQ9" s="37"/>
      <c r="AR9" s="37"/>
      <c r="AS9" s="37"/>
      <c r="AT9" s="37"/>
      <c r="AU9" s="37"/>
    </row>
    <row r="10" spans="3:47" s="34" customFormat="1" ht="12" customHeight="1" x14ac:dyDescent="0.2">
      <c r="C10" s="327"/>
      <c r="D10" s="328"/>
      <c r="E10" s="351"/>
      <c r="F10" s="351"/>
      <c r="G10" s="351"/>
      <c r="H10" s="351"/>
      <c r="I10" s="351"/>
      <c r="J10" s="341"/>
      <c r="K10" s="345"/>
      <c r="L10" s="336"/>
      <c r="AG10" s="35"/>
      <c r="AH10" s="36"/>
      <c r="AI10" s="37"/>
      <c r="AJ10" s="37"/>
      <c r="AK10" s="37"/>
      <c r="AL10" s="37"/>
      <c r="AM10" s="37"/>
      <c r="AN10" s="37"/>
      <c r="AO10" s="37"/>
      <c r="AP10" s="37"/>
      <c r="AQ10" s="37"/>
      <c r="AR10" s="37"/>
      <c r="AS10" s="37"/>
      <c r="AT10" s="37"/>
      <c r="AU10" s="37"/>
    </row>
    <row r="11" spans="3:47" s="34" customFormat="1" ht="12" customHeight="1" x14ac:dyDescent="0.2">
      <c r="C11" s="327"/>
      <c r="D11" s="328"/>
      <c r="E11" s="351"/>
      <c r="F11" s="351"/>
      <c r="G11" s="351"/>
      <c r="H11" s="351"/>
      <c r="I11" s="351"/>
      <c r="J11" s="341"/>
      <c r="K11" s="346" t="s">
        <v>277</v>
      </c>
      <c r="L11" s="347"/>
      <c r="AG11" s="35"/>
      <c r="AH11" s="36"/>
      <c r="AI11" s="37"/>
      <c r="AJ11" s="37"/>
      <c r="AK11" s="37"/>
      <c r="AL11" s="37"/>
      <c r="AM11" s="37"/>
      <c r="AN11" s="37"/>
      <c r="AO11" s="37"/>
      <c r="AP11" s="37"/>
      <c r="AQ11" s="37"/>
      <c r="AR11" s="37"/>
      <c r="AS11" s="37"/>
      <c r="AT11" s="37"/>
      <c r="AU11" s="37"/>
    </row>
    <row r="12" spans="3:47" s="34" customFormat="1" ht="14.1" customHeight="1" x14ac:dyDescent="0.2">
      <c r="C12" s="327"/>
      <c r="D12" s="328"/>
      <c r="E12" s="351"/>
      <c r="F12" s="351"/>
      <c r="G12" s="351"/>
      <c r="H12" s="351"/>
      <c r="I12" s="351"/>
      <c r="J12" s="341"/>
      <c r="K12" s="346"/>
      <c r="L12" s="347"/>
      <c r="AG12" s="35"/>
      <c r="AH12" s="36"/>
      <c r="AI12" s="37"/>
      <c r="AJ12" s="37"/>
      <c r="AK12" s="37"/>
      <c r="AL12" s="37"/>
      <c r="AM12" s="37"/>
      <c r="AN12" s="37"/>
      <c r="AO12" s="37"/>
      <c r="AP12" s="37"/>
      <c r="AQ12" s="37"/>
      <c r="AR12" s="37"/>
      <c r="AS12" s="37"/>
      <c r="AT12" s="37"/>
      <c r="AU12" s="37"/>
    </row>
    <row r="13" spans="3:47" s="34" customFormat="1" ht="15" customHeight="1" thickBot="1" x14ac:dyDescent="0.25">
      <c r="C13" s="329"/>
      <c r="D13" s="330"/>
      <c r="E13" s="352"/>
      <c r="F13" s="352"/>
      <c r="G13" s="352"/>
      <c r="H13" s="352"/>
      <c r="I13" s="352"/>
      <c r="J13" s="342"/>
      <c r="K13" s="348"/>
      <c r="L13" s="349"/>
      <c r="AG13" s="35"/>
      <c r="AH13" s="36"/>
      <c r="AI13" s="37"/>
      <c r="AJ13" s="37"/>
      <c r="AK13" s="37"/>
      <c r="AL13" s="37"/>
      <c r="AM13" s="37"/>
      <c r="AN13" s="37"/>
      <c r="AO13" s="37"/>
      <c r="AP13" s="37"/>
      <c r="AQ13" s="37"/>
      <c r="AR13" s="37"/>
      <c r="AS13" s="37"/>
      <c r="AT13" s="37"/>
      <c r="AU13" s="37"/>
    </row>
    <row r="14" spans="3:47" s="34" customFormat="1" x14ac:dyDescent="0.2">
      <c r="C14" s="35"/>
      <c r="D14" s="35"/>
      <c r="E14" s="35"/>
      <c r="AG14" s="35"/>
      <c r="AH14" s="36"/>
      <c r="AI14" s="37"/>
      <c r="AJ14" s="37"/>
      <c r="AK14" s="37"/>
      <c r="AL14" s="37"/>
      <c r="AM14" s="37"/>
      <c r="AN14" s="37"/>
      <c r="AO14" s="37"/>
      <c r="AP14" s="37"/>
      <c r="AQ14" s="37"/>
      <c r="AR14" s="37"/>
      <c r="AS14" s="37"/>
      <c r="AT14" s="37"/>
      <c r="AU14" s="37"/>
    </row>
    <row r="15" spans="3:47" s="34" customFormat="1" ht="13.5" thickBot="1" x14ac:dyDescent="0.25">
      <c r="C15" s="35"/>
      <c r="D15" s="35"/>
      <c r="E15" s="35"/>
      <c r="AG15" s="35"/>
      <c r="AH15" s="36"/>
      <c r="AI15" s="37"/>
      <c r="AJ15" s="37"/>
      <c r="AK15" s="37"/>
      <c r="AL15" s="37"/>
      <c r="AM15" s="37"/>
      <c r="AN15" s="37"/>
      <c r="AO15" s="37"/>
      <c r="AP15" s="37"/>
      <c r="AQ15" s="37"/>
      <c r="AR15" s="37"/>
      <c r="AS15" s="37"/>
      <c r="AT15" s="37"/>
      <c r="AU15" s="37"/>
    </row>
    <row r="16" spans="3:47" s="34" customFormat="1" x14ac:dyDescent="0.2">
      <c r="C16" s="302" t="s">
        <v>469</v>
      </c>
      <c r="D16" s="303"/>
      <c r="E16" s="312"/>
      <c r="F16" s="313"/>
      <c r="G16" s="77"/>
      <c r="H16" s="77"/>
      <c r="AG16" s="35"/>
      <c r="AH16" s="36"/>
      <c r="AI16" s="37"/>
      <c r="AJ16" s="37"/>
      <c r="AK16" s="37"/>
      <c r="AL16" s="37"/>
      <c r="AM16" s="37"/>
      <c r="AN16" s="37"/>
      <c r="AO16" s="37"/>
      <c r="AP16" s="37"/>
      <c r="AQ16" s="37"/>
      <c r="AR16" s="37"/>
      <c r="AS16" s="37"/>
      <c r="AT16" s="37"/>
      <c r="AU16" s="37"/>
    </row>
    <row r="17" spans="3:47" s="34" customFormat="1" x14ac:dyDescent="0.2">
      <c r="C17" s="309" t="s">
        <v>470</v>
      </c>
      <c r="D17" s="310"/>
      <c r="E17" s="314"/>
      <c r="F17" s="315"/>
      <c r="G17" s="77"/>
      <c r="H17" s="77"/>
      <c r="AG17" s="35"/>
      <c r="AH17" s="36"/>
      <c r="AI17" s="37"/>
      <c r="AJ17" s="37"/>
      <c r="AK17" s="37"/>
      <c r="AL17" s="37"/>
      <c r="AM17" s="37"/>
      <c r="AN17" s="37"/>
      <c r="AO17" s="37"/>
      <c r="AP17" s="37"/>
      <c r="AQ17" s="37"/>
      <c r="AR17" s="37"/>
      <c r="AS17" s="37"/>
      <c r="AT17" s="37"/>
      <c r="AU17" s="37"/>
    </row>
    <row r="18" spans="3:47" s="34" customFormat="1" ht="15" customHeight="1" x14ac:dyDescent="0.2">
      <c r="C18" s="309" t="s">
        <v>2</v>
      </c>
      <c r="D18" s="310"/>
      <c r="E18" s="314"/>
      <c r="F18" s="315"/>
      <c r="G18" s="77"/>
      <c r="H18" s="77"/>
      <c r="AG18" s="35"/>
      <c r="AH18" s="36"/>
      <c r="AI18" s="37"/>
      <c r="AJ18" s="37"/>
      <c r="AK18" s="37"/>
      <c r="AL18" s="37"/>
      <c r="AM18" s="37"/>
      <c r="AN18" s="37"/>
      <c r="AO18" s="37"/>
      <c r="AP18" s="37"/>
      <c r="AQ18" s="37"/>
      <c r="AR18" s="37"/>
      <c r="AS18" s="37"/>
      <c r="AT18" s="37"/>
      <c r="AU18" s="37"/>
    </row>
    <row r="19" spans="3:47" s="34" customFormat="1" x14ac:dyDescent="0.2">
      <c r="C19" s="304" t="s">
        <v>472</v>
      </c>
      <c r="D19" s="305"/>
      <c r="E19" s="318"/>
      <c r="F19" s="319"/>
      <c r="G19" s="79"/>
      <c r="H19" s="79"/>
      <c r="I19" s="38"/>
      <c r="J19" s="316" t="s">
        <v>278</v>
      </c>
      <c r="K19" s="317"/>
      <c r="L19" s="317"/>
      <c r="M19" s="311" t="s">
        <v>279</v>
      </c>
      <c r="N19" s="311"/>
      <c r="O19" s="311"/>
      <c r="P19" s="311"/>
      <c r="Q19" s="311" t="s">
        <v>280</v>
      </c>
      <c r="R19" s="311"/>
      <c r="S19" s="311"/>
      <c r="T19" s="39"/>
      <c r="U19" s="40"/>
      <c r="V19" s="40"/>
      <c r="AG19" s="35"/>
      <c r="AH19" s="36"/>
      <c r="AI19" s="37"/>
      <c r="AJ19" s="37"/>
      <c r="AK19" s="37"/>
      <c r="AL19" s="37"/>
      <c r="AM19" s="37"/>
      <c r="AN19" s="37"/>
      <c r="AO19" s="37"/>
      <c r="AP19" s="37"/>
      <c r="AQ19" s="37"/>
      <c r="AR19" s="37"/>
      <c r="AS19" s="37"/>
      <c r="AT19" s="37"/>
      <c r="AU19" s="37"/>
    </row>
    <row r="20" spans="3:47" s="34" customFormat="1" ht="12.75" customHeight="1" x14ac:dyDescent="0.2">
      <c r="C20" s="304" t="s">
        <v>281</v>
      </c>
      <c r="D20" s="305"/>
      <c r="E20" s="318"/>
      <c r="F20" s="319"/>
      <c r="G20" s="79"/>
      <c r="H20" s="79"/>
      <c r="I20" s="41"/>
      <c r="J20" s="210" t="s">
        <v>282</v>
      </c>
      <c r="K20" s="242"/>
      <c r="L20" s="243"/>
      <c r="M20" s="210" t="s">
        <v>282</v>
      </c>
      <c r="N20" s="208"/>
      <c r="O20" s="208"/>
      <c r="P20" s="208"/>
      <c r="Q20" s="234" t="s">
        <v>282</v>
      </c>
      <c r="R20" s="208"/>
      <c r="S20" s="208"/>
      <c r="T20" s="42"/>
      <c r="U20" s="42"/>
      <c r="V20" s="42"/>
      <c r="AG20" s="35"/>
      <c r="AH20" s="36"/>
      <c r="AI20" s="37"/>
      <c r="AJ20" s="37"/>
      <c r="AK20" s="37"/>
      <c r="AL20" s="37"/>
      <c r="AM20" s="37"/>
      <c r="AN20" s="37"/>
      <c r="AO20" s="37"/>
      <c r="AP20" s="37"/>
      <c r="AQ20" s="37"/>
      <c r="AR20" s="37"/>
      <c r="AS20" s="37"/>
      <c r="AT20" s="37"/>
      <c r="AU20" s="37"/>
    </row>
    <row r="21" spans="3:47" s="34" customFormat="1" ht="12.75" customHeight="1" x14ac:dyDescent="0.2">
      <c r="C21" s="304" t="s">
        <v>283</v>
      </c>
      <c r="D21" s="305"/>
      <c r="E21" s="318"/>
      <c r="F21" s="319"/>
      <c r="G21" s="79"/>
      <c r="H21" s="79"/>
      <c r="I21" s="41"/>
      <c r="J21" s="211"/>
      <c r="K21" s="244"/>
      <c r="L21" s="245"/>
      <c r="M21" s="211"/>
      <c r="N21" s="208"/>
      <c r="O21" s="208"/>
      <c r="P21" s="208"/>
      <c r="Q21" s="234"/>
      <c r="R21" s="208"/>
      <c r="S21" s="208"/>
      <c r="T21" s="42"/>
      <c r="U21" s="42"/>
      <c r="V21" s="42"/>
      <c r="AG21" s="35"/>
      <c r="AH21" s="36"/>
      <c r="AI21" s="37"/>
      <c r="AJ21" s="37"/>
      <c r="AK21" s="37"/>
      <c r="AL21" s="37"/>
      <c r="AM21" s="37"/>
      <c r="AN21" s="37"/>
      <c r="AO21" s="37"/>
      <c r="AP21" s="37"/>
      <c r="AQ21" s="37"/>
      <c r="AR21" s="37"/>
      <c r="AS21" s="37"/>
      <c r="AT21" s="37"/>
      <c r="AU21" s="37"/>
    </row>
    <row r="22" spans="3:47" s="34" customFormat="1" ht="12.75" customHeight="1" x14ac:dyDescent="0.2">
      <c r="C22" s="304" t="s">
        <v>473</v>
      </c>
      <c r="D22" s="305"/>
      <c r="E22" s="318"/>
      <c r="F22" s="319"/>
      <c r="G22" s="79"/>
      <c r="H22" s="79"/>
      <c r="I22" s="43"/>
      <c r="J22" s="210" t="s">
        <v>284</v>
      </c>
      <c r="K22" s="242"/>
      <c r="L22" s="243"/>
      <c r="M22" s="210" t="s">
        <v>284</v>
      </c>
      <c r="N22" s="228"/>
      <c r="O22" s="229"/>
      <c r="P22" s="230"/>
      <c r="Q22" s="234" t="s">
        <v>284</v>
      </c>
      <c r="R22" s="208"/>
      <c r="S22" s="208"/>
      <c r="T22" s="42"/>
      <c r="U22" s="42"/>
      <c r="V22" s="42"/>
      <c r="AG22" s="35"/>
      <c r="AH22" s="36"/>
      <c r="AI22" s="37"/>
      <c r="AJ22" s="37"/>
      <c r="AK22" s="37"/>
      <c r="AL22" s="37"/>
      <c r="AM22" s="37"/>
      <c r="AN22" s="37"/>
      <c r="AO22" s="37"/>
      <c r="AP22" s="37"/>
      <c r="AQ22" s="37"/>
      <c r="AR22" s="37"/>
      <c r="AS22" s="37"/>
      <c r="AT22" s="37"/>
      <c r="AU22" s="37"/>
    </row>
    <row r="23" spans="3:47" s="34" customFormat="1" ht="13.5" customHeight="1" x14ac:dyDescent="0.2">
      <c r="C23" s="309" t="s">
        <v>474</v>
      </c>
      <c r="D23" s="310"/>
      <c r="E23" s="314"/>
      <c r="F23" s="315"/>
      <c r="G23" s="77"/>
      <c r="H23" s="77"/>
      <c r="I23" s="38"/>
      <c r="J23" s="211"/>
      <c r="K23" s="244"/>
      <c r="L23" s="245"/>
      <c r="M23" s="211"/>
      <c r="N23" s="231"/>
      <c r="O23" s="232"/>
      <c r="P23" s="233"/>
      <c r="Q23" s="234"/>
      <c r="R23" s="208"/>
      <c r="S23" s="208"/>
      <c r="T23" s="42"/>
      <c r="U23" s="42"/>
      <c r="V23" s="42"/>
      <c r="AG23" s="35"/>
      <c r="AH23" s="36"/>
      <c r="AI23" s="37"/>
      <c r="AJ23" s="37"/>
      <c r="AK23" s="37"/>
      <c r="AL23" s="37"/>
      <c r="AM23" s="37"/>
      <c r="AN23" s="37"/>
      <c r="AO23" s="37"/>
      <c r="AP23" s="37"/>
      <c r="AQ23" s="37"/>
      <c r="AR23" s="37"/>
      <c r="AS23" s="37"/>
      <c r="AT23" s="37"/>
      <c r="AU23" s="37"/>
    </row>
    <row r="24" spans="3:47" s="34" customFormat="1" ht="13.5" customHeight="1" x14ac:dyDescent="0.2">
      <c r="C24" s="309" t="s">
        <v>285</v>
      </c>
      <c r="D24" s="310"/>
      <c r="E24" s="314"/>
      <c r="F24" s="315"/>
      <c r="G24" s="77"/>
      <c r="H24" s="77"/>
      <c r="I24" s="38"/>
      <c r="J24" s="210" t="s">
        <v>286</v>
      </c>
      <c r="K24" s="242"/>
      <c r="L24" s="254"/>
      <c r="M24" s="210" t="s">
        <v>286</v>
      </c>
      <c r="N24" s="208"/>
      <c r="O24" s="208"/>
      <c r="P24" s="208"/>
      <c r="Q24" s="234" t="s">
        <v>286</v>
      </c>
      <c r="R24" s="208"/>
      <c r="S24" s="208"/>
      <c r="T24" s="42"/>
      <c r="U24" s="42"/>
      <c r="V24" s="42"/>
      <c r="AG24" s="35"/>
      <c r="AH24" s="36"/>
      <c r="AI24" s="37"/>
      <c r="AJ24" s="37"/>
      <c r="AK24" s="37"/>
      <c r="AL24" s="37"/>
      <c r="AM24" s="37"/>
      <c r="AN24" s="37"/>
      <c r="AO24" s="37"/>
      <c r="AP24" s="37"/>
      <c r="AQ24" s="37"/>
      <c r="AR24" s="37"/>
      <c r="AS24" s="37"/>
      <c r="AT24" s="37"/>
      <c r="AU24" s="37"/>
    </row>
    <row r="25" spans="3:47" s="34" customFormat="1" ht="13.5" customHeight="1" x14ac:dyDescent="0.2">
      <c r="C25" s="309" t="s">
        <v>475</v>
      </c>
      <c r="D25" s="310"/>
      <c r="E25" s="314"/>
      <c r="F25" s="315"/>
      <c r="G25" s="77"/>
      <c r="H25" s="77"/>
      <c r="I25" s="38"/>
      <c r="J25" s="211"/>
      <c r="K25" s="244"/>
      <c r="L25" s="255"/>
      <c r="M25" s="211"/>
      <c r="N25" s="208"/>
      <c r="O25" s="208"/>
      <c r="P25" s="208"/>
      <c r="Q25" s="234"/>
      <c r="R25" s="208"/>
      <c r="S25" s="208"/>
      <c r="T25" s="42"/>
      <c r="U25" s="42"/>
      <c r="V25" s="42"/>
      <c r="AG25" s="35"/>
      <c r="AH25" s="36"/>
      <c r="AI25" s="37"/>
      <c r="AJ25" s="37"/>
      <c r="AK25" s="37"/>
      <c r="AL25" s="37"/>
      <c r="AM25" s="37"/>
      <c r="AN25" s="37"/>
      <c r="AO25" s="37"/>
      <c r="AP25" s="37"/>
      <c r="AQ25" s="37"/>
      <c r="AR25" s="37"/>
      <c r="AS25" s="37"/>
      <c r="AT25" s="37"/>
      <c r="AU25" s="37"/>
    </row>
    <row r="26" spans="3:47" s="34" customFormat="1" ht="13.5" customHeight="1" thickBot="1" x14ac:dyDescent="0.25">
      <c r="C26" s="321" t="s">
        <v>471</v>
      </c>
      <c r="D26" s="322"/>
      <c r="E26" s="323"/>
      <c r="F26" s="324"/>
      <c r="G26" s="77"/>
      <c r="H26" s="77"/>
      <c r="I26" s="38"/>
      <c r="J26" s="215" t="s">
        <v>287</v>
      </c>
      <c r="K26" s="217"/>
      <c r="L26" s="218"/>
      <c r="M26" s="215" t="s">
        <v>287</v>
      </c>
      <c r="N26" s="208"/>
      <c r="O26" s="208"/>
      <c r="P26" s="208"/>
      <c r="Q26" s="246" t="s">
        <v>287</v>
      </c>
      <c r="R26" s="247"/>
      <c r="S26" s="247"/>
      <c r="T26" s="42"/>
      <c r="U26" s="42"/>
      <c r="V26" s="42"/>
      <c r="AG26" s="35"/>
      <c r="AH26" s="36"/>
      <c r="AI26" s="37"/>
      <c r="AJ26" s="37"/>
      <c r="AK26" s="37"/>
      <c r="AL26" s="37"/>
      <c r="AM26" s="37"/>
      <c r="AN26" s="37"/>
      <c r="AO26" s="37"/>
      <c r="AP26" s="37"/>
      <c r="AQ26" s="37"/>
      <c r="AR26" s="37"/>
      <c r="AS26" s="37"/>
      <c r="AT26" s="37"/>
      <c r="AU26" s="37"/>
    </row>
    <row r="27" spans="3:47" s="34" customFormat="1" ht="12.75" customHeight="1" x14ac:dyDescent="0.2">
      <c r="C27" s="320"/>
      <c r="D27" s="320"/>
      <c r="E27" s="149"/>
      <c r="F27" s="44"/>
      <c r="G27" s="45"/>
      <c r="H27" s="45"/>
      <c r="I27" s="38"/>
      <c r="J27" s="216"/>
      <c r="K27" s="219"/>
      <c r="L27" s="220"/>
      <c r="M27" s="216"/>
      <c r="N27" s="208"/>
      <c r="O27" s="208"/>
      <c r="P27" s="208"/>
      <c r="Q27" s="246"/>
      <c r="R27" s="247"/>
      <c r="S27" s="247"/>
      <c r="T27" s="42"/>
      <c r="U27" s="42"/>
      <c r="V27" s="42"/>
      <c r="AG27" s="35"/>
      <c r="AH27" s="36"/>
      <c r="AI27" s="37"/>
      <c r="AJ27" s="37"/>
      <c r="AK27" s="37"/>
      <c r="AL27" s="37"/>
      <c r="AM27" s="37"/>
      <c r="AN27" s="37"/>
      <c r="AO27" s="37"/>
      <c r="AP27" s="37"/>
      <c r="AQ27" s="37"/>
      <c r="AR27" s="37"/>
      <c r="AS27" s="37"/>
      <c r="AT27" s="37"/>
      <c r="AU27" s="37"/>
    </row>
    <row r="28" spans="3:47" s="34" customFormat="1" ht="12.75" customHeight="1" x14ac:dyDescent="0.2">
      <c r="C28" s="35"/>
      <c r="D28" s="150"/>
      <c r="E28" s="150"/>
      <c r="F28" s="44"/>
      <c r="G28" s="45"/>
      <c r="H28" s="45"/>
      <c r="I28" s="38"/>
      <c r="J28" s="46"/>
      <c r="K28" s="47"/>
      <c r="L28" s="47"/>
      <c r="M28" s="47"/>
      <c r="N28" s="47"/>
      <c r="O28" s="47"/>
      <c r="P28" s="47"/>
      <c r="Q28" s="47"/>
      <c r="R28" s="47"/>
      <c r="S28" s="47"/>
      <c r="T28" s="47"/>
      <c r="U28" s="47"/>
      <c r="V28" s="47"/>
      <c r="W28" s="47"/>
      <c r="X28" s="47"/>
      <c r="Y28" s="47"/>
      <c r="Z28" s="47"/>
      <c r="AA28" s="47"/>
      <c r="AB28" s="47"/>
      <c r="AG28" s="35"/>
      <c r="AH28" s="36"/>
      <c r="AI28" s="37"/>
      <c r="AJ28" s="37"/>
      <c r="AK28" s="37"/>
      <c r="AL28" s="37"/>
      <c r="AM28" s="37"/>
      <c r="AN28" s="37"/>
      <c r="AO28" s="37"/>
      <c r="AP28" s="37"/>
      <c r="AQ28" s="37"/>
      <c r="AR28" s="37"/>
      <c r="AS28" s="37"/>
      <c r="AT28" s="37"/>
      <c r="AU28" s="37"/>
    </row>
    <row r="29" spans="3:47" s="30" customFormat="1" x14ac:dyDescent="0.2">
      <c r="C29" s="139"/>
      <c r="D29" s="139"/>
      <c r="E29" s="139"/>
    </row>
    <row r="30" spans="3:47" s="30" customFormat="1" x14ac:dyDescent="0.2">
      <c r="C30" s="139"/>
      <c r="D30" s="139"/>
      <c r="E30" s="139"/>
    </row>
    <row r="31" spans="3:47" s="30" customFormat="1" x14ac:dyDescent="0.2">
      <c r="C31" s="139"/>
      <c r="D31" s="139"/>
      <c r="E31" s="139"/>
    </row>
    <row r="32" spans="3:47" s="30" customFormat="1" x14ac:dyDescent="0.2">
      <c r="C32" s="139"/>
      <c r="D32" s="139"/>
      <c r="E32" s="139"/>
    </row>
    <row r="33" spans="2:14" s="30" customFormat="1" x14ac:dyDescent="0.2">
      <c r="C33" s="139"/>
      <c r="D33" s="139"/>
      <c r="E33" s="139"/>
    </row>
    <row r="35" spans="2:14" s="30" customFormat="1" ht="13.5" thickBot="1" x14ac:dyDescent="0.25">
      <c r="C35" s="139"/>
      <c r="D35" s="139"/>
      <c r="E35" s="139"/>
    </row>
    <row r="36" spans="2:14" s="48" customFormat="1" ht="42.75" customHeight="1" thickBot="1" x14ac:dyDescent="0.25">
      <c r="B36" s="83" t="s">
        <v>3</v>
      </c>
      <c r="C36" s="84" t="s">
        <v>250</v>
      </c>
      <c r="D36" s="151" t="s">
        <v>236</v>
      </c>
      <c r="E36" s="152" t="s">
        <v>303</v>
      </c>
      <c r="F36" s="83" t="s">
        <v>305</v>
      </c>
      <c r="G36" s="84" t="s">
        <v>307</v>
      </c>
      <c r="H36" s="83" t="s">
        <v>308</v>
      </c>
      <c r="I36" s="83" t="s">
        <v>309</v>
      </c>
      <c r="J36" s="151" t="s">
        <v>310</v>
      </c>
      <c r="K36" s="417" t="s">
        <v>311</v>
      </c>
      <c r="L36" s="306" t="s">
        <v>312</v>
      </c>
      <c r="M36" s="307"/>
      <c r="N36" s="308"/>
    </row>
    <row r="37" spans="2:14" ht="140.1" customHeight="1" thickBot="1" x14ac:dyDescent="0.25">
      <c r="B37" s="129">
        <v>1</v>
      </c>
      <c r="C37" s="133" t="str">
        <f>'MATRIZ TT Y TD.'!C38</f>
        <v>Trabajo Administrativo
Seguridad</v>
      </c>
      <c r="D37" s="131" t="str">
        <f>'MATRIZ TT Y TD.'!K38</f>
        <v>Cortes por objetos/herramientas corto-punzantes</v>
      </c>
      <c r="E37" s="132" t="str">
        <f>'MATRIZ TT Y TD.'!J38</f>
        <v>Equipos de trabajo en mal estado como monitores, teclados, etc.</v>
      </c>
      <c r="F37" s="133" t="s">
        <v>529</v>
      </c>
      <c r="G37" s="133" t="s">
        <v>530</v>
      </c>
      <c r="H37" s="130" t="s">
        <v>531</v>
      </c>
      <c r="I37" s="130" t="s">
        <v>328</v>
      </c>
      <c r="J37" s="130">
        <v>50</v>
      </c>
      <c r="K37" s="134"/>
      <c r="L37" s="418" t="s">
        <v>532</v>
      </c>
      <c r="M37" s="419"/>
      <c r="N37" s="420"/>
    </row>
    <row r="38" spans="2:14" s="30" customFormat="1" ht="89.25" customHeight="1" thickBot="1" x14ac:dyDescent="0.25">
      <c r="B38" s="156">
        <v>2</v>
      </c>
      <c r="C38" s="133" t="str">
        <f>'MATRIZ TT Y TD.'!C39</f>
        <v>Trabajo Administrativo
Seguridad/Emergencias</v>
      </c>
      <c r="D38" s="133" t="str">
        <f>'MATRIZ TT Y TD.'!K39</f>
        <v>Exposición a aerosoles sólidos</v>
      </c>
      <c r="E38" s="132" t="str">
        <f>'MATRIZ TT Y TD.'!J39</f>
        <v xml:space="preserve">Sin señalización de zonas de seguridad/ exposición a agentes biológicos, etc. </v>
      </c>
      <c r="F38" s="135"/>
      <c r="G38" s="135"/>
      <c r="H38" s="135"/>
      <c r="I38" s="135"/>
      <c r="J38" s="135"/>
      <c r="K38" s="135"/>
      <c r="L38" s="354"/>
      <c r="M38" s="354"/>
      <c r="N38" s="355"/>
    </row>
    <row r="39" spans="2:14" s="30" customFormat="1" ht="89.25" customHeight="1" thickBot="1" x14ac:dyDescent="0.25">
      <c r="B39" s="156">
        <v>3</v>
      </c>
      <c r="C39" s="133" t="str">
        <f>'MATRIZ TT Y TD.'!C40</f>
        <v xml:space="preserve">Trabajos Administrativos Ergonómicos </v>
      </c>
      <c r="D39" s="131" t="str">
        <f>'MATRIZ TT Y TD.'!K40</f>
        <v>Sobrecarga postural debido a otras posturas</v>
      </c>
      <c r="E39" s="132" t="str">
        <f>'MATRIZ TT Y TD.'!J40</f>
        <v>Mobiliario inadecuado.</v>
      </c>
      <c r="F39" s="135"/>
      <c r="G39" s="135"/>
      <c r="H39" s="135"/>
      <c r="I39" s="135"/>
      <c r="J39" s="135"/>
      <c r="K39" s="135"/>
      <c r="L39" s="354"/>
      <c r="M39" s="354"/>
      <c r="N39" s="355"/>
    </row>
    <row r="40" spans="2:14" s="30" customFormat="1" ht="89.25" customHeight="1" thickBot="1" x14ac:dyDescent="0.25">
      <c r="B40" s="156">
        <v>4</v>
      </c>
      <c r="C40" s="133" t="str">
        <f>'MATRIZ TT Y TD.'!C41</f>
        <v>Trabajos Administrativos Ergonómicos/Mobiliario</v>
      </c>
      <c r="D40" s="131" t="str">
        <f>'MATRIZ TT Y TD.'!K41</f>
        <v>Sobrecarga postural debido a otras posturas</v>
      </c>
      <c r="E40" s="132" t="str">
        <f>'MATRIZ TT Y TD.'!J41</f>
        <v>Escritorios con poco espacio/sillas en malas condiciones</v>
      </c>
      <c r="F40" s="135"/>
      <c r="G40" s="135"/>
      <c r="H40" s="135"/>
      <c r="I40" s="135"/>
      <c r="J40" s="135"/>
      <c r="K40" s="135"/>
      <c r="L40" s="354"/>
      <c r="M40" s="354"/>
      <c r="N40" s="355"/>
    </row>
    <row r="41" spans="2:14" s="30" customFormat="1" ht="89.25" customHeight="1" thickBot="1" x14ac:dyDescent="0.25">
      <c r="B41" s="157">
        <v>5</v>
      </c>
      <c r="C41" s="421" t="str">
        <f>'MATRIZ TT Y TD.'!C42</f>
        <v xml:space="preserve">Trabajo Administrativo Ergonómico/Equipo </v>
      </c>
      <c r="D41" s="158" t="str">
        <f>'MATRIZ TT Y TD.'!K42</f>
        <v>Sobrecarga postural debido a trabajo sentado</v>
      </c>
      <c r="E41" s="159" t="str">
        <f>'MATRIZ TT Y TD.'!J42</f>
        <v xml:space="preserve">Pantalla de visualización no se encuentra en el plano horizontal </v>
      </c>
      <c r="F41" s="160"/>
      <c r="G41" s="160"/>
      <c r="H41" s="160"/>
      <c r="I41" s="160"/>
      <c r="J41" s="160"/>
      <c r="K41" s="160"/>
      <c r="L41" s="356"/>
      <c r="M41" s="356"/>
      <c r="N41" s="357"/>
    </row>
    <row r="42" spans="2:14" s="30" customFormat="1" ht="89.25" customHeight="1" x14ac:dyDescent="0.2">
      <c r="C42" s="139"/>
      <c r="D42" s="139"/>
      <c r="E42" s="139"/>
      <c r="L42" s="353"/>
      <c r="M42" s="353"/>
      <c r="N42" s="353"/>
    </row>
    <row r="43" spans="2:14" s="30" customFormat="1" ht="89.25" customHeight="1" x14ac:dyDescent="0.2">
      <c r="C43" s="139"/>
      <c r="D43" s="139"/>
      <c r="E43" s="139"/>
      <c r="L43" s="353"/>
      <c r="M43" s="353"/>
      <c r="N43" s="353"/>
    </row>
    <row r="44" spans="2:14" s="30" customFormat="1" ht="89.25" customHeight="1" x14ac:dyDescent="0.2">
      <c r="C44" s="139"/>
      <c r="D44" s="139"/>
      <c r="E44" s="139"/>
      <c r="L44" s="353"/>
      <c r="M44" s="353"/>
      <c r="N44" s="353"/>
    </row>
  </sheetData>
  <mergeCells count="65">
    <mergeCell ref="L44:N44"/>
    <mergeCell ref="R20:S21"/>
    <mergeCell ref="L37:N37"/>
    <mergeCell ref="L39:N39"/>
    <mergeCell ref="L38:N38"/>
    <mergeCell ref="L40:N40"/>
    <mergeCell ref="L41:N41"/>
    <mergeCell ref="M24:M25"/>
    <mergeCell ref="N24:P25"/>
    <mergeCell ref="Q24:Q25"/>
    <mergeCell ref="L42:N42"/>
    <mergeCell ref="L43:N43"/>
    <mergeCell ref="E22:F22"/>
    <mergeCell ref="R22:S23"/>
    <mergeCell ref="C23:D23"/>
    <mergeCell ref="N22:P23"/>
    <mergeCell ref="Q22:Q23"/>
    <mergeCell ref="C4:D13"/>
    <mergeCell ref="Q19:S19"/>
    <mergeCell ref="C19:D19"/>
    <mergeCell ref="E21:F21"/>
    <mergeCell ref="E23:F23"/>
    <mergeCell ref="J20:J21"/>
    <mergeCell ref="K20:L21"/>
    <mergeCell ref="M20:M21"/>
    <mergeCell ref="N20:P21"/>
    <mergeCell ref="Q20:Q21"/>
    <mergeCell ref="J4:L7"/>
    <mergeCell ref="J8:J13"/>
    <mergeCell ref="K8:L10"/>
    <mergeCell ref="K11:L13"/>
    <mergeCell ref="E4:I13"/>
    <mergeCell ref="C18:D18"/>
    <mergeCell ref="J19:L19"/>
    <mergeCell ref="E19:F19"/>
    <mergeCell ref="E20:F20"/>
    <mergeCell ref="R26:S27"/>
    <mergeCell ref="C27:D27"/>
    <mergeCell ref="R24:S25"/>
    <mergeCell ref="C25:D25"/>
    <mergeCell ref="C26:D26"/>
    <mergeCell ref="J26:J27"/>
    <mergeCell ref="K26:L27"/>
    <mergeCell ref="M26:M27"/>
    <mergeCell ref="N26:P27"/>
    <mergeCell ref="Q26:Q27"/>
    <mergeCell ref="E26:F26"/>
    <mergeCell ref="E25:F25"/>
    <mergeCell ref="E24:F24"/>
    <mergeCell ref="C16:D16"/>
    <mergeCell ref="C20:D20"/>
    <mergeCell ref="C21:D21"/>
    <mergeCell ref="L36:N36"/>
    <mergeCell ref="C22:D22"/>
    <mergeCell ref="J22:J23"/>
    <mergeCell ref="K22:L23"/>
    <mergeCell ref="M22:M23"/>
    <mergeCell ref="C24:D24"/>
    <mergeCell ref="J24:J25"/>
    <mergeCell ref="K24:L25"/>
    <mergeCell ref="C17:D17"/>
    <mergeCell ref="M19:P19"/>
    <mergeCell ref="E16:F16"/>
    <mergeCell ref="E17:F17"/>
    <mergeCell ref="E18:F18"/>
  </mergeCells>
  <pageMargins left="0.7" right="0.7" top="0.75" bottom="0.75" header="0.3" footer="0.3"/>
  <pageSetup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110" zoomScaleNormal="110" workbookViewId="0">
      <pane ySplit="2" topLeftCell="A3" activePane="bottomLeft" state="frozen"/>
      <selection pane="bottomLeft" activeCell="E57" sqref="E57"/>
    </sheetView>
  </sheetViews>
  <sheetFormatPr baseColWidth="10" defaultColWidth="14.33203125" defaultRowHeight="15" customHeight="1" x14ac:dyDescent="0.2"/>
  <cols>
    <col min="1" max="1" width="2" customWidth="1"/>
    <col min="2" max="2" width="22.1640625" customWidth="1"/>
    <col min="3" max="3" width="18" customWidth="1"/>
    <col min="4" max="4" width="11.83203125" customWidth="1"/>
    <col min="5" max="5" width="79.33203125" customWidth="1"/>
    <col min="6" max="6" width="18" customWidth="1"/>
    <col min="7" max="7" width="12.1640625" customWidth="1"/>
    <col min="8" max="8" width="11.83203125" customWidth="1"/>
    <col min="9" max="26" width="9.1640625" customWidth="1"/>
  </cols>
  <sheetData>
    <row r="1" spans="1:26" ht="7.5" customHeight="1" x14ac:dyDescent="0.2">
      <c r="A1" s="7"/>
      <c r="B1" s="7"/>
      <c r="C1" s="7"/>
      <c r="D1" s="7"/>
      <c r="E1" s="7"/>
      <c r="F1" s="7"/>
      <c r="G1" s="7"/>
      <c r="H1" s="7"/>
      <c r="I1" s="7"/>
      <c r="J1" s="7"/>
      <c r="K1" s="7"/>
      <c r="L1" s="7"/>
      <c r="M1" s="7"/>
      <c r="N1" s="7"/>
      <c r="O1" s="7"/>
      <c r="P1" s="7"/>
      <c r="Q1" s="7"/>
      <c r="R1" s="7"/>
      <c r="S1" s="7"/>
      <c r="T1" s="7"/>
      <c r="U1" s="7"/>
      <c r="V1" s="7"/>
      <c r="W1" s="7"/>
      <c r="X1" s="7"/>
      <c r="Y1" s="7"/>
      <c r="Z1" s="7"/>
    </row>
    <row r="2" spans="1:26" ht="24" customHeight="1" x14ac:dyDescent="0.2">
      <c r="A2" s="7"/>
      <c r="B2" s="8" t="s">
        <v>7</v>
      </c>
      <c r="C2" s="8" t="s">
        <v>19</v>
      </c>
      <c r="D2" s="8" t="s">
        <v>0</v>
      </c>
      <c r="E2" s="8" t="s">
        <v>20</v>
      </c>
      <c r="F2" s="8" t="s">
        <v>21</v>
      </c>
      <c r="G2" s="7"/>
      <c r="H2" s="7"/>
      <c r="I2" s="7"/>
      <c r="J2" s="7"/>
      <c r="K2" s="7"/>
      <c r="L2" s="7"/>
      <c r="M2" s="7"/>
      <c r="N2" s="7"/>
      <c r="O2" s="7"/>
      <c r="P2" s="7"/>
      <c r="Q2" s="7"/>
      <c r="R2" s="7"/>
      <c r="S2" s="7"/>
      <c r="T2" s="7"/>
      <c r="U2" s="7"/>
      <c r="V2" s="7"/>
      <c r="W2" s="7"/>
      <c r="X2" s="7"/>
      <c r="Y2" s="7"/>
      <c r="Z2" s="7"/>
    </row>
    <row r="3" spans="1:26" ht="48" customHeight="1" x14ac:dyDescent="0.2">
      <c r="A3" s="7"/>
      <c r="B3" s="5" t="s">
        <v>22</v>
      </c>
      <c r="C3" s="5" t="s">
        <v>23</v>
      </c>
      <c r="D3" s="5" t="s">
        <v>24</v>
      </c>
      <c r="E3" s="5" t="s">
        <v>25</v>
      </c>
      <c r="F3" s="5" t="s">
        <v>26</v>
      </c>
      <c r="G3" s="358" t="s">
        <v>27</v>
      </c>
      <c r="H3" s="222"/>
      <c r="I3" s="7"/>
      <c r="J3" s="7"/>
      <c r="K3" s="7"/>
      <c r="L3" s="7"/>
      <c r="M3" s="7"/>
      <c r="N3" s="7"/>
      <c r="O3" s="7"/>
      <c r="P3" s="7"/>
      <c r="Q3" s="7"/>
      <c r="R3" s="7"/>
      <c r="S3" s="7"/>
      <c r="T3" s="7"/>
      <c r="U3" s="7"/>
      <c r="V3" s="7"/>
      <c r="W3" s="7"/>
      <c r="X3" s="7"/>
      <c r="Y3" s="7"/>
      <c r="Z3" s="7"/>
    </row>
    <row r="4" spans="1:26" ht="48" customHeight="1" x14ac:dyDescent="0.2">
      <c r="A4" s="7"/>
      <c r="B4" s="5" t="s">
        <v>28</v>
      </c>
      <c r="C4" s="5" t="s">
        <v>29</v>
      </c>
      <c r="D4" s="5" t="s">
        <v>30</v>
      </c>
      <c r="E4" s="422" t="s">
        <v>533</v>
      </c>
      <c r="F4" s="5" t="s">
        <v>26</v>
      </c>
      <c r="G4" s="7"/>
      <c r="H4" s="7"/>
      <c r="I4" s="7"/>
      <c r="J4" s="7"/>
      <c r="K4" s="7"/>
      <c r="L4" s="7"/>
      <c r="M4" s="7"/>
      <c r="N4" s="7"/>
      <c r="O4" s="7"/>
      <c r="P4" s="7"/>
      <c r="Q4" s="7"/>
      <c r="R4" s="7"/>
      <c r="S4" s="7"/>
      <c r="T4" s="7"/>
      <c r="U4" s="7"/>
      <c r="V4" s="7"/>
      <c r="W4" s="7"/>
      <c r="X4" s="7"/>
      <c r="Y4" s="7"/>
      <c r="Z4" s="7"/>
    </row>
    <row r="5" spans="1:26" ht="48" customHeight="1" x14ac:dyDescent="0.2">
      <c r="A5" s="7"/>
      <c r="B5" s="5" t="s">
        <v>31</v>
      </c>
      <c r="C5" s="5" t="s">
        <v>32</v>
      </c>
      <c r="D5" s="5" t="s">
        <v>33</v>
      </c>
      <c r="E5" s="422" t="s">
        <v>534</v>
      </c>
      <c r="F5" s="5" t="s">
        <v>26</v>
      </c>
      <c r="G5" s="7"/>
      <c r="H5" s="7"/>
      <c r="I5" s="7"/>
      <c r="J5" s="7"/>
      <c r="K5" s="7"/>
      <c r="L5" s="7"/>
      <c r="M5" s="7"/>
      <c r="N5" s="7"/>
      <c r="O5" s="7"/>
      <c r="P5" s="7"/>
      <c r="Q5" s="7"/>
      <c r="R5" s="7"/>
      <c r="S5" s="7"/>
      <c r="T5" s="7"/>
      <c r="U5" s="7"/>
      <c r="V5" s="7"/>
      <c r="W5" s="7"/>
      <c r="X5" s="7"/>
      <c r="Y5" s="7"/>
      <c r="Z5" s="7"/>
    </row>
    <row r="6" spans="1:26" ht="48" customHeight="1" x14ac:dyDescent="0.2">
      <c r="A6" s="7"/>
      <c r="B6" s="5" t="s">
        <v>34</v>
      </c>
      <c r="C6" s="5" t="s">
        <v>35</v>
      </c>
      <c r="D6" s="5" t="s">
        <v>36</v>
      </c>
      <c r="E6" s="5" t="s">
        <v>37</v>
      </c>
      <c r="F6" s="5" t="s">
        <v>26</v>
      </c>
      <c r="G6" s="7"/>
      <c r="H6" s="7"/>
      <c r="I6" s="7"/>
      <c r="J6" s="7"/>
      <c r="K6" s="7"/>
      <c r="L6" s="7"/>
      <c r="M6" s="7"/>
      <c r="N6" s="7"/>
      <c r="O6" s="7"/>
      <c r="P6" s="7"/>
      <c r="Q6" s="7"/>
      <c r="R6" s="7"/>
      <c r="S6" s="7"/>
      <c r="T6" s="7"/>
      <c r="U6" s="7"/>
      <c r="V6" s="7"/>
      <c r="W6" s="7"/>
      <c r="X6" s="7"/>
      <c r="Y6" s="7"/>
      <c r="Z6" s="7"/>
    </row>
    <row r="7" spans="1:26" ht="48" customHeight="1" x14ac:dyDescent="0.2">
      <c r="A7" s="7"/>
      <c r="B7" s="5" t="s">
        <v>38</v>
      </c>
      <c r="C7" s="5" t="s">
        <v>39</v>
      </c>
      <c r="D7" s="5" t="s">
        <v>40</v>
      </c>
      <c r="E7" s="5" t="s">
        <v>41</v>
      </c>
      <c r="F7" s="5" t="s">
        <v>26</v>
      </c>
      <c r="G7" s="7"/>
      <c r="H7" s="7"/>
      <c r="I7" s="7"/>
      <c r="J7" s="7"/>
      <c r="K7" s="7"/>
      <c r="L7" s="7"/>
      <c r="M7" s="7"/>
      <c r="N7" s="7"/>
      <c r="O7" s="7"/>
      <c r="P7" s="7"/>
      <c r="Q7" s="7"/>
      <c r="R7" s="7"/>
      <c r="S7" s="7"/>
      <c r="T7" s="7"/>
      <c r="U7" s="7"/>
      <c r="V7" s="7"/>
      <c r="W7" s="7"/>
      <c r="X7" s="7"/>
      <c r="Y7" s="7"/>
      <c r="Z7" s="7"/>
    </row>
    <row r="8" spans="1:26" ht="48" customHeight="1" x14ac:dyDescent="0.2">
      <c r="A8" s="7"/>
      <c r="B8" s="5" t="s">
        <v>42</v>
      </c>
      <c r="C8" s="5" t="s">
        <v>43</v>
      </c>
      <c r="D8" s="5" t="s">
        <v>44</v>
      </c>
      <c r="E8" s="5" t="s">
        <v>45</v>
      </c>
      <c r="F8" s="5" t="s">
        <v>26</v>
      </c>
      <c r="G8" s="7"/>
      <c r="H8" s="7"/>
      <c r="I8" s="7"/>
      <c r="J8" s="7"/>
      <c r="K8" s="7"/>
      <c r="L8" s="7"/>
      <c r="M8" s="7"/>
      <c r="N8" s="7"/>
      <c r="O8" s="7"/>
      <c r="P8" s="7"/>
      <c r="Q8" s="7"/>
      <c r="R8" s="7"/>
      <c r="S8" s="7"/>
      <c r="T8" s="7"/>
      <c r="U8" s="7"/>
      <c r="V8" s="7"/>
      <c r="W8" s="7"/>
      <c r="X8" s="7"/>
      <c r="Y8" s="7"/>
      <c r="Z8" s="7"/>
    </row>
    <row r="9" spans="1:26" ht="48" customHeight="1" x14ac:dyDescent="0.2">
      <c r="A9" s="7"/>
      <c r="B9" s="5" t="s">
        <v>46</v>
      </c>
      <c r="C9" s="5" t="s">
        <v>47</v>
      </c>
      <c r="D9" s="5" t="s">
        <v>48</v>
      </c>
      <c r="E9" s="422" t="s">
        <v>535</v>
      </c>
      <c r="F9" s="5" t="s">
        <v>26</v>
      </c>
      <c r="G9" s="7"/>
      <c r="H9" s="7"/>
      <c r="I9" s="7"/>
      <c r="J9" s="7"/>
      <c r="K9" s="7"/>
      <c r="L9" s="7"/>
      <c r="M9" s="7"/>
      <c r="N9" s="7"/>
      <c r="O9" s="7"/>
      <c r="P9" s="7"/>
      <c r="Q9" s="7"/>
      <c r="R9" s="7"/>
      <c r="S9" s="7"/>
      <c r="T9" s="7"/>
      <c r="U9" s="7"/>
      <c r="V9" s="7"/>
      <c r="W9" s="7"/>
      <c r="X9" s="7"/>
      <c r="Y9" s="7"/>
      <c r="Z9" s="7"/>
    </row>
    <row r="10" spans="1:26" ht="48" customHeight="1" x14ac:dyDescent="0.2">
      <c r="A10" s="7"/>
      <c r="B10" s="5" t="s">
        <v>49</v>
      </c>
      <c r="C10" s="5" t="s">
        <v>50</v>
      </c>
      <c r="D10" s="5" t="s">
        <v>51</v>
      </c>
      <c r="E10" s="5" t="s">
        <v>52</v>
      </c>
      <c r="F10" s="5" t="s">
        <v>26</v>
      </c>
      <c r="G10" s="7"/>
      <c r="H10" s="7"/>
      <c r="I10" s="7"/>
      <c r="J10" s="7"/>
      <c r="K10" s="7"/>
      <c r="L10" s="7"/>
      <c r="M10" s="7"/>
      <c r="N10" s="7"/>
      <c r="O10" s="7"/>
      <c r="P10" s="7"/>
      <c r="Q10" s="7"/>
      <c r="R10" s="7"/>
      <c r="S10" s="7"/>
      <c r="T10" s="7"/>
      <c r="U10" s="7"/>
      <c r="V10" s="7"/>
      <c r="W10" s="7"/>
      <c r="X10" s="7"/>
      <c r="Y10" s="7"/>
      <c r="Z10" s="7"/>
    </row>
    <row r="11" spans="1:26" ht="48" customHeight="1" x14ac:dyDescent="0.2">
      <c r="A11" s="7"/>
      <c r="B11" s="5" t="s">
        <v>53</v>
      </c>
      <c r="C11" s="5" t="s">
        <v>54</v>
      </c>
      <c r="D11" s="5" t="s">
        <v>55</v>
      </c>
      <c r="E11" s="5" t="s">
        <v>56</v>
      </c>
      <c r="F11" s="5" t="s">
        <v>26</v>
      </c>
      <c r="G11" s="7"/>
      <c r="H11" s="7"/>
      <c r="I11" s="7"/>
      <c r="J11" s="7"/>
      <c r="K11" s="7"/>
      <c r="L11" s="7"/>
      <c r="M11" s="7"/>
      <c r="N11" s="7"/>
      <c r="O11" s="7"/>
      <c r="P11" s="7"/>
      <c r="Q11" s="7"/>
      <c r="R11" s="7"/>
      <c r="S11" s="7"/>
      <c r="T11" s="7"/>
      <c r="U11" s="7"/>
      <c r="V11" s="7"/>
      <c r="W11" s="7"/>
      <c r="X11" s="7"/>
      <c r="Y11" s="7"/>
      <c r="Z11" s="7"/>
    </row>
    <row r="12" spans="1:26" ht="48" customHeight="1" x14ac:dyDescent="0.2">
      <c r="A12" s="7"/>
      <c r="B12" s="5" t="s">
        <v>57</v>
      </c>
      <c r="C12" s="5" t="s">
        <v>58</v>
      </c>
      <c r="D12" s="5" t="s">
        <v>59</v>
      </c>
      <c r="E12" s="5" t="s">
        <v>60</v>
      </c>
      <c r="F12" s="5" t="s">
        <v>26</v>
      </c>
      <c r="G12" s="7"/>
      <c r="H12" s="7"/>
      <c r="I12" s="7"/>
      <c r="J12" s="7"/>
      <c r="K12" s="7"/>
      <c r="L12" s="7"/>
      <c r="M12" s="7"/>
      <c r="N12" s="7"/>
      <c r="O12" s="7"/>
      <c r="P12" s="7"/>
      <c r="Q12" s="7"/>
      <c r="R12" s="7"/>
      <c r="S12" s="7"/>
      <c r="T12" s="7"/>
      <c r="U12" s="7"/>
      <c r="V12" s="7"/>
      <c r="W12" s="7"/>
      <c r="X12" s="7"/>
      <c r="Y12" s="7"/>
      <c r="Z12" s="7"/>
    </row>
    <row r="13" spans="1:26" ht="48" customHeight="1" x14ac:dyDescent="0.2">
      <c r="A13" s="7"/>
      <c r="B13" s="5" t="s">
        <v>61</v>
      </c>
      <c r="C13" s="5" t="s">
        <v>62</v>
      </c>
      <c r="D13" s="5" t="s">
        <v>63</v>
      </c>
      <c r="E13" s="5" t="s">
        <v>64</v>
      </c>
      <c r="F13" s="5" t="s">
        <v>26</v>
      </c>
      <c r="G13" s="7"/>
      <c r="H13" s="7"/>
      <c r="I13" s="7"/>
      <c r="J13" s="7"/>
      <c r="K13" s="7"/>
      <c r="L13" s="7"/>
      <c r="M13" s="7"/>
      <c r="N13" s="7"/>
      <c r="O13" s="7"/>
      <c r="P13" s="7"/>
      <c r="Q13" s="7"/>
      <c r="R13" s="7"/>
      <c r="S13" s="7"/>
      <c r="T13" s="7"/>
      <c r="U13" s="7"/>
      <c r="V13" s="7"/>
      <c r="W13" s="7"/>
      <c r="X13" s="7"/>
      <c r="Y13" s="7"/>
      <c r="Z13" s="7"/>
    </row>
    <row r="14" spans="1:26" ht="48" customHeight="1" x14ac:dyDescent="0.2">
      <c r="A14" s="7"/>
      <c r="B14" s="5" t="s">
        <v>65</v>
      </c>
      <c r="C14" s="5" t="s">
        <v>66</v>
      </c>
      <c r="D14" s="5" t="s">
        <v>67</v>
      </c>
      <c r="E14" s="5" t="s">
        <v>68</v>
      </c>
      <c r="F14" s="5" t="s">
        <v>26</v>
      </c>
      <c r="G14" s="7"/>
      <c r="H14" s="7"/>
      <c r="I14" s="7"/>
      <c r="J14" s="7"/>
      <c r="K14" s="7"/>
      <c r="L14" s="7"/>
      <c r="M14" s="7"/>
      <c r="N14" s="7"/>
      <c r="O14" s="7"/>
      <c r="P14" s="7"/>
      <c r="Q14" s="7"/>
      <c r="R14" s="7"/>
      <c r="S14" s="7"/>
      <c r="T14" s="7"/>
      <c r="U14" s="7"/>
      <c r="V14" s="7"/>
      <c r="W14" s="7"/>
      <c r="X14" s="7"/>
      <c r="Y14" s="7"/>
      <c r="Z14" s="7"/>
    </row>
    <row r="15" spans="1:26" ht="48" customHeight="1" x14ac:dyDescent="0.2">
      <c r="A15" s="7"/>
      <c r="B15" s="5" t="s">
        <v>69</v>
      </c>
      <c r="C15" s="5" t="s">
        <v>70</v>
      </c>
      <c r="D15" s="5" t="s">
        <v>71</v>
      </c>
      <c r="E15" s="5" t="s">
        <v>72</v>
      </c>
      <c r="F15" s="5" t="s">
        <v>26</v>
      </c>
      <c r="G15" s="7"/>
      <c r="H15" s="7"/>
      <c r="I15" s="7"/>
      <c r="J15" s="7"/>
      <c r="K15" s="7"/>
      <c r="L15" s="7"/>
      <c r="M15" s="7"/>
      <c r="N15" s="7"/>
      <c r="O15" s="7"/>
      <c r="P15" s="7"/>
      <c r="Q15" s="7"/>
      <c r="R15" s="7"/>
      <c r="S15" s="7"/>
      <c r="T15" s="7"/>
      <c r="U15" s="7"/>
      <c r="V15" s="7"/>
      <c r="W15" s="7"/>
      <c r="X15" s="7"/>
      <c r="Y15" s="7"/>
      <c r="Z15" s="7"/>
    </row>
    <row r="16" spans="1:26" ht="48.75" customHeight="1" x14ac:dyDescent="0.2">
      <c r="A16" s="7"/>
      <c r="B16" s="5" t="s">
        <v>73</v>
      </c>
      <c r="C16" s="5" t="s">
        <v>74</v>
      </c>
      <c r="D16" s="5" t="s">
        <v>75</v>
      </c>
      <c r="E16" s="5" t="s">
        <v>76</v>
      </c>
      <c r="F16" s="5" t="s">
        <v>26</v>
      </c>
      <c r="G16" s="7"/>
      <c r="H16" s="7"/>
      <c r="I16" s="7"/>
      <c r="J16" s="7"/>
      <c r="K16" s="7"/>
      <c r="L16" s="7"/>
      <c r="M16" s="7"/>
      <c r="N16" s="7"/>
      <c r="O16" s="7"/>
      <c r="P16" s="7"/>
      <c r="Q16" s="7"/>
      <c r="R16" s="7"/>
      <c r="S16" s="7"/>
      <c r="T16" s="7"/>
      <c r="U16" s="7"/>
      <c r="V16" s="7"/>
      <c r="W16" s="7"/>
      <c r="X16" s="7"/>
      <c r="Y16" s="7"/>
      <c r="Z16" s="7"/>
    </row>
    <row r="17" spans="1:26" ht="48" customHeight="1" x14ac:dyDescent="0.2">
      <c r="A17" s="7"/>
      <c r="B17" s="5" t="s">
        <v>77</v>
      </c>
      <c r="C17" s="5" t="s">
        <v>78</v>
      </c>
      <c r="D17" s="5" t="s">
        <v>79</v>
      </c>
      <c r="E17" s="5" t="s">
        <v>80</v>
      </c>
      <c r="F17" s="5" t="s">
        <v>26</v>
      </c>
      <c r="G17" s="7"/>
      <c r="H17" s="7"/>
      <c r="I17" s="7"/>
      <c r="J17" s="7"/>
      <c r="K17" s="7"/>
      <c r="L17" s="7"/>
      <c r="M17" s="7"/>
      <c r="N17" s="7"/>
      <c r="O17" s="7"/>
      <c r="P17" s="7"/>
      <c r="Q17" s="7"/>
      <c r="R17" s="7"/>
      <c r="S17" s="7"/>
      <c r="T17" s="7"/>
      <c r="U17" s="7"/>
      <c r="V17" s="7"/>
      <c r="W17" s="7"/>
      <c r="X17" s="7"/>
      <c r="Y17" s="7"/>
      <c r="Z17" s="7"/>
    </row>
    <row r="18" spans="1:26" ht="48" customHeight="1" x14ac:dyDescent="0.2">
      <c r="A18" s="7"/>
      <c r="B18" s="5" t="s">
        <v>81</v>
      </c>
      <c r="C18" s="5" t="s">
        <v>82</v>
      </c>
      <c r="D18" s="5" t="s">
        <v>83</v>
      </c>
      <c r="E18" s="5" t="s">
        <v>84</v>
      </c>
      <c r="F18" s="5" t="s">
        <v>26</v>
      </c>
      <c r="G18" s="7"/>
      <c r="H18" s="7"/>
      <c r="I18" s="7"/>
      <c r="J18" s="7"/>
      <c r="K18" s="7"/>
      <c r="L18" s="7"/>
      <c r="M18" s="7"/>
      <c r="N18" s="7"/>
      <c r="O18" s="7"/>
      <c r="P18" s="7"/>
      <c r="Q18" s="7"/>
      <c r="R18" s="7"/>
      <c r="S18" s="7"/>
      <c r="T18" s="7"/>
      <c r="U18" s="7"/>
      <c r="V18" s="7"/>
      <c r="W18" s="7"/>
      <c r="X18" s="7"/>
      <c r="Y18" s="7"/>
      <c r="Z18" s="7"/>
    </row>
    <row r="19" spans="1:26" ht="48" customHeight="1" x14ac:dyDescent="0.2">
      <c r="A19" s="7"/>
      <c r="B19" s="5" t="s">
        <v>85</v>
      </c>
      <c r="C19" s="5" t="s">
        <v>86</v>
      </c>
      <c r="D19" s="5" t="s">
        <v>87</v>
      </c>
      <c r="E19" s="5" t="s">
        <v>88</v>
      </c>
      <c r="F19" s="5" t="s">
        <v>26</v>
      </c>
      <c r="G19" s="7"/>
      <c r="H19" s="7"/>
      <c r="I19" s="7"/>
      <c r="J19" s="7"/>
      <c r="K19" s="7"/>
      <c r="L19" s="7"/>
      <c r="M19" s="7"/>
      <c r="N19" s="7"/>
      <c r="O19" s="7"/>
      <c r="P19" s="7"/>
      <c r="Q19" s="7"/>
      <c r="R19" s="7"/>
      <c r="S19" s="7"/>
      <c r="T19" s="7"/>
      <c r="U19" s="7"/>
      <c r="V19" s="7"/>
      <c r="W19" s="7"/>
      <c r="X19" s="7"/>
      <c r="Y19" s="7"/>
      <c r="Z19" s="7"/>
    </row>
    <row r="20" spans="1:26" ht="48" customHeight="1" x14ac:dyDescent="0.2">
      <c r="A20" s="7"/>
      <c r="B20" s="5" t="s">
        <v>89</v>
      </c>
      <c r="C20" s="5" t="s">
        <v>90</v>
      </c>
      <c r="D20" s="5" t="s">
        <v>91</v>
      </c>
      <c r="E20" s="5" t="s">
        <v>92</v>
      </c>
      <c r="F20" s="5" t="s">
        <v>26</v>
      </c>
      <c r="G20" s="7"/>
      <c r="H20" s="7"/>
      <c r="I20" s="7"/>
      <c r="J20" s="7"/>
      <c r="K20" s="7"/>
      <c r="L20" s="7"/>
      <c r="M20" s="7"/>
      <c r="N20" s="7"/>
      <c r="O20" s="7"/>
      <c r="P20" s="7"/>
      <c r="Q20" s="7"/>
      <c r="R20" s="7"/>
      <c r="S20" s="7"/>
      <c r="T20" s="7"/>
      <c r="U20" s="7"/>
      <c r="V20" s="7"/>
      <c r="W20" s="7"/>
      <c r="X20" s="7"/>
      <c r="Y20" s="7"/>
      <c r="Z20" s="7"/>
    </row>
    <row r="21" spans="1:26" ht="48" customHeight="1" x14ac:dyDescent="0.2">
      <c r="A21" s="7"/>
      <c r="B21" s="5" t="s">
        <v>93</v>
      </c>
      <c r="C21" s="5" t="s">
        <v>94</v>
      </c>
      <c r="D21" s="5" t="s">
        <v>95</v>
      </c>
      <c r="E21" s="5" t="s">
        <v>96</v>
      </c>
      <c r="F21" s="5" t="s">
        <v>26</v>
      </c>
      <c r="G21" s="7"/>
      <c r="H21" s="7"/>
      <c r="I21" s="7"/>
      <c r="J21" s="7"/>
      <c r="K21" s="7"/>
      <c r="L21" s="7"/>
      <c r="M21" s="7"/>
      <c r="N21" s="7"/>
      <c r="O21" s="7"/>
      <c r="P21" s="7"/>
      <c r="Q21" s="7"/>
      <c r="R21" s="7"/>
      <c r="S21" s="7"/>
      <c r="T21" s="7"/>
      <c r="U21" s="7"/>
      <c r="V21" s="7"/>
      <c r="W21" s="7"/>
      <c r="X21" s="7"/>
      <c r="Y21" s="7"/>
      <c r="Z21" s="7"/>
    </row>
    <row r="22" spans="1:26" ht="48" customHeight="1" x14ac:dyDescent="0.2">
      <c r="A22" s="7"/>
      <c r="B22" s="5" t="s">
        <v>97</v>
      </c>
      <c r="C22" s="5" t="s">
        <v>98</v>
      </c>
      <c r="D22" s="5" t="s">
        <v>99</v>
      </c>
      <c r="E22" s="5" t="s">
        <v>100</v>
      </c>
      <c r="F22" s="5" t="s">
        <v>26</v>
      </c>
      <c r="G22" s="7"/>
      <c r="H22" s="7"/>
      <c r="I22" s="7"/>
      <c r="J22" s="7"/>
      <c r="K22" s="7"/>
      <c r="L22" s="7"/>
      <c r="M22" s="7"/>
      <c r="N22" s="7"/>
      <c r="O22" s="7"/>
      <c r="P22" s="7"/>
      <c r="Q22" s="7"/>
      <c r="R22" s="7"/>
      <c r="S22" s="7"/>
      <c r="T22" s="7"/>
      <c r="U22" s="7"/>
      <c r="V22" s="7"/>
      <c r="W22" s="7"/>
      <c r="X22" s="7"/>
      <c r="Y22" s="7"/>
      <c r="Z22" s="7"/>
    </row>
    <row r="23" spans="1:26" ht="48" customHeight="1" x14ac:dyDescent="0.2">
      <c r="A23" s="7"/>
      <c r="B23" s="5" t="s">
        <v>101</v>
      </c>
      <c r="C23" s="5" t="s">
        <v>102</v>
      </c>
      <c r="D23" s="5" t="s">
        <v>103</v>
      </c>
      <c r="E23" s="422" t="s">
        <v>536</v>
      </c>
      <c r="F23" s="5" t="s">
        <v>26</v>
      </c>
      <c r="G23" s="7"/>
      <c r="H23" s="7"/>
      <c r="I23" s="7"/>
      <c r="J23" s="7"/>
      <c r="K23" s="7"/>
      <c r="L23" s="7"/>
      <c r="M23" s="7"/>
      <c r="N23" s="7"/>
      <c r="O23" s="7"/>
      <c r="P23" s="7"/>
      <c r="Q23" s="7"/>
      <c r="R23" s="7"/>
      <c r="S23" s="7"/>
      <c r="T23" s="7"/>
      <c r="U23" s="7"/>
      <c r="V23" s="7"/>
      <c r="W23" s="7"/>
      <c r="X23" s="7"/>
      <c r="Y23" s="7"/>
      <c r="Z23" s="7"/>
    </row>
    <row r="24" spans="1:26" ht="48" customHeight="1" x14ac:dyDescent="0.2">
      <c r="A24" s="7"/>
      <c r="B24" s="5" t="s">
        <v>104</v>
      </c>
      <c r="C24" s="5" t="s">
        <v>105</v>
      </c>
      <c r="D24" s="5" t="s">
        <v>106</v>
      </c>
      <c r="E24" s="422" t="s">
        <v>537</v>
      </c>
      <c r="F24" s="5" t="s">
        <v>26</v>
      </c>
      <c r="G24" s="7"/>
      <c r="H24" s="7"/>
      <c r="I24" s="7"/>
      <c r="J24" s="7"/>
      <c r="K24" s="7"/>
      <c r="L24" s="7"/>
      <c r="M24" s="7"/>
      <c r="N24" s="7"/>
      <c r="O24" s="7"/>
      <c r="P24" s="7"/>
      <c r="Q24" s="7"/>
      <c r="R24" s="7"/>
      <c r="S24" s="7"/>
      <c r="T24" s="7"/>
      <c r="U24" s="7"/>
      <c r="V24" s="7"/>
      <c r="W24" s="7"/>
      <c r="X24" s="7"/>
      <c r="Y24" s="7"/>
      <c r="Z24" s="7"/>
    </row>
    <row r="25" spans="1:26" ht="48" customHeight="1" x14ac:dyDescent="0.2">
      <c r="A25" s="7"/>
      <c r="B25" s="5" t="s">
        <v>107</v>
      </c>
      <c r="C25" s="5" t="s">
        <v>108</v>
      </c>
      <c r="D25" s="5" t="s">
        <v>109</v>
      </c>
      <c r="E25" s="5" t="s">
        <v>110</v>
      </c>
      <c r="F25" s="5" t="s">
        <v>26</v>
      </c>
      <c r="G25" s="7"/>
      <c r="H25" s="7"/>
      <c r="I25" s="7"/>
      <c r="J25" s="7"/>
      <c r="K25" s="7"/>
      <c r="L25" s="7"/>
      <c r="M25" s="7"/>
      <c r="N25" s="7"/>
      <c r="O25" s="7"/>
      <c r="P25" s="7"/>
      <c r="Q25" s="7"/>
      <c r="R25" s="7"/>
      <c r="S25" s="7"/>
      <c r="T25" s="7"/>
      <c r="U25" s="7"/>
      <c r="V25" s="7"/>
      <c r="W25" s="7"/>
      <c r="X25" s="7"/>
      <c r="Y25" s="7"/>
      <c r="Z25" s="7"/>
    </row>
    <row r="26" spans="1:26" ht="48" customHeight="1" x14ac:dyDescent="0.2">
      <c r="A26" s="7"/>
      <c r="B26" s="5" t="s">
        <v>111</v>
      </c>
      <c r="C26" s="5" t="s">
        <v>112</v>
      </c>
      <c r="D26" s="5" t="s">
        <v>113</v>
      </c>
      <c r="E26" s="422" t="s">
        <v>538</v>
      </c>
      <c r="F26" s="5" t="s">
        <v>26</v>
      </c>
      <c r="G26" s="7"/>
      <c r="H26" s="7"/>
      <c r="I26" s="7"/>
      <c r="J26" s="7"/>
      <c r="K26" s="7"/>
      <c r="L26" s="7"/>
      <c r="M26" s="7"/>
      <c r="N26" s="7"/>
      <c r="O26" s="7"/>
      <c r="P26" s="7"/>
      <c r="Q26" s="7"/>
      <c r="R26" s="7"/>
      <c r="S26" s="7"/>
      <c r="T26" s="7"/>
      <c r="U26" s="7"/>
      <c r="V26" s="7"/>
      <c r="W26" s="7"/>
      <c r="X26" s="7"/>
      <c r="Y26" s="7"/>
      <c r="Z26" s="7"/>
    </row>
    <row r="27" spans="1:26" ht="48.75" customHeight="1" x14ac:dyDescent="0.2">
      <c r="A27" s="7"/>
      <c r="B27" s="5" t="s">
        <v>114</v>
      </c>
      <c r="C27" s="5" t="s">
        <v>115</v>
      </c>
      <c r="D27" s="5" t="s">
        <v>116</v>
      </c>
      <c r="E27" s="422" t="s">
        <v>539</v>
      </c>
      <c r="F27" s="5" t="s">
        <v>26</v>
      </c>
      <c r="G27" s="7"/>
      <c r="H27" s="7"/>
      <c r="I27" s="7"/>
      <c r="J27" s="7"/>
      <c r="K27" s="7"/>
      <c r="L27" s="7"/>
      <c r="M27" s="7"/>
      <c r="N27" s="7"/>
      <c r="O27" s="7"/>
      <c r="P27" s="7"/>
      <c r="Q27" s="7"/>
      <c r="R27" s="7"/>
      <c r="S27" s="7"/>
      <c r="T27" s="7"/>
      <c r="U27" s="7"/>
      <c r="V27" s="7"/>
      <c r="W27" s="7"/>
      <c r="X27" s="7"/>
      <c r="Y27" s="7"/>
      <c r="Z27" s="7"/>
    </row>
    <row r="28" spans="1:26" ht="48" customHeight="1" x14ac:dyDescent="0.2">
      <c r="A28" s="7"/>
      <c r="B28" s="5" t="s">
        <v>117</v>
      </c>
      <c r="C28" s="5" t="s">
        <v>118</v>
      </c>
      <c r="D28" s="5" t="s">
        <v>119</v>
      </c>
      <c r="E28" s="422" t="s">
        <v>540</v>
      </c>
      <c r="F28" s="5" t="s">
        <v>26</v>
      </c>
      <c r="G28" s="7"/>
      <c r="H28" s="7"/>
      <c r="I28" s="7"/>
      <c r="J28" s="7"/>
      <c r="K28" s="7"/>
      <c r="L28" s="7"/>
      <c r="M28" s="7"/>
      <c r="N28" s="7"/>
      <c r="O28" s="7"/>
      <c r="P28" s="7"/>
      <c r="Q28" s="7"/>
      <c r="R28" s="7"/>
      <c r="S28" s="7"/>
      <c r="T28" s="7"/>
      <c r="U28" s="7"/>
      <c r="V28" s="7"/>
      <c r="W28" s="7"/>
      <c r="X28" s="7"/>
      <c r="Y28" s="7"/>
      <c r="Z28" s="7"/>
    </row>
    <row r="29" spans="1:26" ht="48" customHeight="1" x14ac:dyDescent="0.2">
      <c r="A29" s="7"/>
      <c r="B29" s="5" t="s">
        <v>120</v>
      </c>
      <c r="C29" s="5" t="s">
        <v>121</v>
      </c>
      <c r="D29" s="5" t="s">
        <v>122</v>
      </c>
      <c r="E29" s="422" t="s">
        <v>541</v>
      </c>
      <c r="F29" s="5" t="s">
        <v>26</v>
      </c>
      <c r="G29" s="7"/>
      <c r="H29" s="7"/>
      <c r="I29" s="7"/>
      <c r="J29" s="7"/>
      <c r="K29" s="7"/>
      <c r="L29" s="7"/>
      <c r="M29" s="7"/>
      <c r="N29" s="7"/>
      <c r="O29" s="7"/>
      <c r="P29" s="7"/>
      <c r="Q29" s="7"/>
      <c r="R29" s="7"/>
      <c r="S29" s="7"/>
      <c r="T29" s="7"/>
      <c r="U29" s="7"/>
      <c r="V29" s="7"/>
      <c r="W29" s="7"/>
      <c r="X29" s="7"/>
      <c r="Y29" s="7"/>
      <c r="Z29" s="7"/>
    </row>
    <row r="30" spans="1:26" ht="48" customHeight="1" x14ac:dyDescent="0.2">
      <c r="A30" s="7"/>
      <c r="B30" s="5" t="s">
        <v>123</v>
      </c>
      <c r="C30" s="5" t="s">
        <v>124</v>
      </c>
      <c r="D30" s="5" t="s">
        <v>125</v>
      </c>
      <c r="E30" s="422" t="s">
        <v>542</v>
      </c>
      <c r="F30" s="5" t="s">
        <v>26</v>
      </c>
      <c r="G30" s="7"/>
      <c r="H30" s="7"/>
      <c r="I30" s="7"/>
      <c r="J30" s="7"/>
      <c r="K30" s="7"/>
      <c r="L30" s="7"/>
      <c r="M30" s="7"/>
      <c r="N30" s="7"/>
      <c r="O30" s="7"/>
      <c r="P30" s="7"/>
      <c r="Q30" s="7"/>
      <c r="R30" s="7"/>
      <c r="S30" s="7"/>
      <c r="T30" s="7"/>
      <c r="U30" s="7"/>
      <c r="V30" s="7"/>
      <c r="W30" s="7"/>
      <c r="X30" s="7"/>
      <c r="Y30" s="7"/>
      <c r="Z30" s="7"/>
    </row>
    <row r="31" spans="1:26" ht="48" customHeight="1" x14ac:dyDescent="0.2">
      <c r="A31" s="7"/>
      <c r="B31" s="5" t="s">
        <v>126</v>
      </c>
      <c r="C31" s="5" t="s">
        <v>127</v>
      </c>
      <c r="D31" s="5" t="s">
        <v>128</v>
      </c>
      <c r="E31" s="422" t="s">
        <v>543</v>
      </c>
      <c r="F31" s="5" t="s">
        <v>26</v>
      </c>
      <c r="G31" s="7"/>
      <c r="H31" s="7"/>
      <c r="I31" s="7"/>
      <c r="J31" s="7"/>
      <c r="K31" s="7"/>
      <c r="L31" s="7"/>
      <c r="M31" s="7"/>
      <c r="N31" s="7"/>
      <c r="O31" s="7"/>
      <c r="P31" s="7"/>
      <c r="Q31" s="7"/>
      <c r="R31" s="7"/>
      <c r="S31" s="7"/>
      <c r="T31" s="7"/>
      <c r="U31" s="7"/>
      <c r="V31" s="7"/>
      <c r="W31" s="7"/>
      <c r="X31" s="7"/>
      <c r="Y31" s="7"/>
      <c r="Z31" s="7"/>
    </row>
    <row r="32" spans="1:26" ht="48" customHeight="1" x14ac:dyDescent="0.2">
      <c r="A32" s="7"/>
      <c r="B32" s="5" t="s">
        <v>129</v>
      </c>
      <c r="C32" s="5" t="s">
        <v>130</v>
      </c>
      <c r="D32" s="5" t="s">
        <v>131</v>
      </c>
      <c r="E32" s="5" t="s">
        <v>132</v>
      </c>
      <c r="F32" s="5" t="s">
        <v>544</v>
      </c>
      <c r="G32" s="7"/>
      <c r="H32" s="7"/>
      <c r="I32" s="7"/>
      <c r="J32" s="7"/>
      <c r="K32" s="7"/>
      <c r="L32" s="7"/>
      <c r="M32" s="7"/>
      <c r="N32" s="7"/>
      <c r="O32" s="7"/>
      <c r="P32" s="7"/>
      <c r="Q32" s="7"/>
      <c r="R32" s="7"/>
      <c r="S32" s="7"/>
      <c r="T32" s="7"/>
      <c r="U32" s="7"/>
      <c r="V32" s="7"/>
      <c r="W32" s="7"/>
      <c r="X32" s="7"/>
      <c r="Y32" s="7"/>
      <c r="Z32" s="7"/>
    </row>
    <row r="33" spans="1:26" ht="48" customHeight="1" x14ac:dyDescent="0.2">
      <c r="A33" s="7"/>
      <c r="B33" s="5" t="s">
        <v>133</v>
      </c>
      <c r="C33" s="5" t="s">
        <v>134</v>
      </c>
      <c r="D33" s="5" t="s">
        <v>135</v>
      </c>
      <c r="E33" s="5" t="s">
        <v>545</v>
      </c>
      <c r="F33" s="5" t="s">
        <v>544</v>
      </c>
      <c r="G33" s="7"/>
      <c r="H33" s="7"/>
      <c r="I33" s="7"/>
      <c r="J33" s="7"/>
      <c r="K33" s="7"/>
      <c r="L33" s="7"/>
      <c r="M33" s="7"/>
      <c r="N33" s="7"/>
      <c r="O33" s="7"/>
      <c r="P33" s="7"/>
      <c r="Q33" s="7"/>
      <c r="R33" s="7"/>
      <c r="S33" s="7"/>
      <c r="T33" s="7"/>
      <c r="U33" s="7"/>
      <c r="V33" s="7"/>
      <c r="W33" s="7"/>
      <c r="X33" s="7"/>
      <c r="Y33" s="7"/>
      <c r="Z33" s="7"/>
    </row>
    <row r="34" spans="1:26" ht="48" customHeight="1" x14ac:dyDescent="0.2">
      <c r="A34" s="7"/>
      <c r="B34" s="5" t="s">
        <v>136</v>
      </c>
      <c r="C34" s="5" t="s">
        <v>137</v>
      </c>
      <c r="D34" s="5" t="s">
        <v>138</v>
      </c>
      <c r="E34" s="5" t="s">
        <v>139</v>
      </c>
      <c r="F34" s="6" t="s">
        <v>544</v>
      </c>
      <c r="G34" s="7"/>
      <c r="H34" s="7"/>
      <c r="I34" s="7"/>
      <c r="J34" s="7"/>
      <c r="K34" s="7"/>
      <c r="L34" s="7"/>
      <c r="M34" s="7"/>
      <c r="N34" s="7"/>
      <c r="O34" s="7"/>
      <c r="P34" s="7"/>
      <c r="Q34" s="7"/>
      <c r="R34" s="7"/>
      <c r="S34" s="7"/>
      <c r="T34" s="7"/>
      <c r="U34" s="7"/>
      <c r="V34" s="7"/>
      <c r="W34" s="7"/>
      <c r="X34" s="7"/>
      <c r="Y34" s="7"/>
      <c r="Z34" s="7"/>
    </row>
    <row r="35" spans="1:26" ht="48" customHeight="1" x14ac:dyDescent="0.2">
      <c r="A35" s="7"/>
      <c r="B35" s="5" t="s">
        <v>140</v>
      </c>
      <c r="C35" s="5" t="s">
        <v>141</v>
      </c>
      <c r="D35" s="5" t="s">
        <v>142</v>
      </c>
      <c r="E35" s="5" t="s">
        <v>143</v>
      </c>
      <c r="F35" s="6" t="s">
        <v>544</v>
      </c>
      <c r="G35" s="7"/>
      <c r="H35" s="7"/>
      <c r="I35" s="7"/>
      <c r="J35" s="7"/>
      <c r="K35" s="7"/>
      <c r="L35" s="7"/>
      <c r="M35" s="7"/>
      <c r="N35" s="7"/>
      <c r="O35" s="7"/>
      <c r="P35" s="7"/>
      <c r="Q35" s="7"/>
      <c r="R35" s="7"/>
      <c r="S35" s="7"/>
      <c r="T35" s="7"/>
      <c r="U35" s="7"/>
      <c r="V35" s="7"/>
      <c r="W35" s="7"/>
      <c r="X35" s="7"/>
      <c r="Y35" s="7"/>
      <c r="Z35" s="7"/>
    </row>
    <row r="36" spans="1:26" ht="48.75" customHeight="1" x14ac:dyDescent="0.2">
      <c r="A36" s="7"/>
      <c r="B36" s="5" t="s">
        <v>144</v>
      </c>
      <c r="C36" s="5" t="s">
        <v>145</v>
      </c>
      <c r="D36" s="5" t="s">
        <v>146</v>
      </c>
      <c r="E36" s="5" t="s">
        <v>147</v>
      </c>
      <c r="F36" s="6" t="s">
        <v>544</v>
      </c>
      <c r="G36" s="7"/>
      <c r="H36" s="7"/>
      <c r="I36" s="7"/>
      <c r="J36" s="7"/>
      <c r="K36" s="7"/>
      <c r="L36" s="7"/>
      <c r="M36" s="7"/>
      <c r="N36" s="7"/>
      <c r="O36" s="7"/>
      <c r="P36" s="7"/>
      <c r="Q36" s="7"/>
      <c r="R36" s="7"/>
      <c r="S36" s="7"/>
      <c r="T36" s="7"/>
      <c r="U36" s="7"/>
      <c r="V36" s="7"/>
      <c r="W36" s="7"/>
      <c r="X36" s="7"/>
      <c r="Y36" s="7"/>
      <c r="Z36" s="7"/>
    </row>
    <row r="37" spans="1:26" ht="48" customHeight="1" x14ac:dyDescent="0.2">
      <c r="A37" s="7"/>
      <c r="B37" s="5" t="s">
        <v>148</v>
      </c>
      <c r="C37" s="5" t="s">
        <v>149</v>
      </c>
      <c r="D37" s="5" t="s">
        <v>150</v>
      </c>
      <c r="E37" s="5" t="s">
        <v>151</v>
      </c>
      <c r="F37" s="6" t="s">
        <v>544</v>
      </c>
      <c r="G37" s="7"/>
      <c r="H37" s="7"/>
      <c r="I37" s="7"/>
      <c r="J37" s="7"/>
      <c r="K37" s="7"/>
      <c r="L37" s="7"/>
      <c r="M37" s="7"/>
      <c r="N37" s="7"/>
      <c r="O37" s="7"/>
      <c r="P37" s="7"/>
      <c r="Q37" s="7"/>
      <c r="R37" s="7"/>
      <c r="S37" s="7"/>
      <c r="T37" s="7"/>
      <c r="U37" s="7"/>
      <c r="V37" s="7"/>
      <c r="W37" s="7"/>
      <c r="X37" s="7"/>
      <c r="Y37" s="7"/>
      <c r="Z37" s="7"/>
    </row>
    <row r="38" spans="1:26" ht="48" customHeight="1" x14ac:dyDescent="0.2">
      <c r="A38" s="7"/>
      <c r="B38" s="5" t="s">
        <v>152</v>
      </c>
      <c r="C38" s="5" t="s">
        <v>153</v>
      </c>
      <c r="D38" s="5" t="s">
        <v>154</v>
      </c>
      <c r="E38" s="5" t="s">
        <v>155</v>
      </c>
      <c r="F38" s="6" t="s">
        <v>544</v>
      </c>
      <c r="G38" s="7"/>
      <c r="H38" s="7"/>
      <c r="I38" s="7"/>
      <c r="J38" s="7"/>
      <c r="K38" s="7"/>
      <c r="L38" s="7"/>
      <c r="M38" s="7"/>
      <c r="N38" s="7"/>
      <c r="O38" s="7"/>
      <c r="P38" s="7"/>
      <c r="Q38" s="7"/>
      <c r="R38" s="7"/>
      <c r="S38" s="7"/>
      <c r="T38" s="7"/>
      <c r="U38" s="7"/>
      <c r="V38" s="7"/>
      <c r="W38" s="7"/>
      <c r="X38" s="7"/>
      <c r="Y38" s="7"/>
      <c r="Z38" s="7"/>
    </row>
    <row r="39" spans="1:26" ht="48" customHeight="1" x14ac:dyDescent="0.2">
      <c r="A39" s="7"/>
      <c r="B39" s="5" t="s">
        <v>156</v>
      </c>
      <c r="C39" s="5" t="s">
        <v>157</v>
      </c>
      <c r="D39" s="5" t="s">
        <v>158</v>
      </c>
      <c r="E39" s="422" t="s">
        <v>546</v>
      </c>
      <c r="F39" s="6" t="s">
        <v>544</v>
      </c>
      <c r="G39" s="7"/>
      <c r="H39" s="7"/>
      <c r="I39" s="7"/>
      <c r="J39" s="7"/>
      <c r="K39" s="7"/>
      <c r="L39" s="7"/>
      <c r="M39" s="7"/>
      <c r="N39" s="7"/>
      <c r="O39" s="7"/>
      <c r="P39" s="7"/>
      <c r="Q39" s="7"/>
      <c r="R39" s="7"/>
      <c r="S39" s="7"/>
      <c r="T39" s="7"/>
      <c r="U39" s="7"/>
      <c r="V39" s="7"/>
      <c r="W39" s="7"/>
      <c r="X39" s="7"/>
      <c r="Y39" s="7"/>
      <c r="Z39" s="7"/>
    </row>
    <row r="40" spans="1:26" ht="48" customHeight="1" x14ac:dyDescent="0.2">
      <c r="A40" s="7"/>
      <c r="B40" s="5" t="s">
        <v>159</v>
      </c>
      <c r="C40" s="5" t="s">
        <v>160</v>
      </c>
      <c r="D40" s="5" t="s">
        <v>161</v>
      </c>
      <c r="E40" s="422" t="s">
        <v>547</v>
      </c>
      <c r="F40" s="6" t="s">
        <v>544</v>
      </c>
      <c r="G40" s="7"/>
      <c r="H40" s="7"/>
      <c r="I40" s="7"/>
      <c r="J40" s="7"/>
      <c r="K40" s="7"/>
      <c r="L40" s="7"/>
      <c r="M40" s="7"/>
      <c r="N40" s="7"/>
      <c r="O40" s="7"/>
      <c r="P40" s="7"/>
      <c r="Q40" s="7"/>
      <c r="R40" s="7"/>
      <c r="S40" s="7"/>
      <c r="T40" s="7"/>
      <c r="U40" s="7"/>
      <c r="V40" s="7"/>
      <c r="W40" s="7"/>
      <c r="X40" s="7"/>
      <c r="Y40" s="7"/>
      <c r="Z40" s="7"/>
    </row>
    <row r="41" spans="1:26" ht="48" customHeight="1" x14ac:dyDescent="0.2">
      <c r="A41" s="7"/>
      <c r="B41" s="5" t="s">
        <v>162</v>
      </c>
      <c r="C41" s="5" t="s">
        <v>163</v>
      </c>
      <c r="D41" s="5" t="s">
        <v>164</v>
      </c>
      <c r="E41" s="5" t="s">
        <v>165</v>
      </c>
      <c r="F41" s="6" t="s">
        <v>544</v>
      </c>
      <c r="G41" s="7"/>
      <c r="H41" s="7"/>
      <c r="I41" s="7"/>
      <c r="J41" s="7"/>
      <c r="K41" s="7"/>
      <c r="L41" s="7"/>
      <c r="M41" s="7"/>
      <c r="N41" s="7"/>
      <c r="O41" s="7"/>
      <c r="P41" s="7"/>
      <c r="Q41" s="7"/>
      <c r="R41" s="7"/>
      <c r="S41" s="7"/>
      <c r="T41" s="7"/>
      <c r="U41" s="7"/>
      <c r="V41" s="7"/>
      <c r="W41" s="7"/>
      <c r="X41" s="7"/>
      <c r="Y41" s="7"/>
      <c r="Z41" s="7"/>
    </row>
    <row r="42" spans="1:26" ht="48" customHeight="1" x14ac:dyDescent="0.2">
      <c r="A42" s="7"/>
      <c r="B42" s="5" t="s">
        <v>166</v>
      </c>
      <c r="C42" s="5" t="s">
        <v>167</v>
      </c>
      <c r="D42" s="5" t="s">
        <v>168</v>
      </c>
      <c r="E42" s="5" t="s">
        <v>169</v>
      </c>
      <c r="F42" s="6" t="s">
        <v>544</v>
      </c>
      <c r="G42" s="7"/>
      <c r="H42" s="7"/>
      <c r="I42" s="7"/>
      <c r="J42" s="7"/>
      <c r="K42" s="7"/>
      <c r="L42" s="7"/>
      <c r="M42" s="7"/>
      <c r="N42" s="7"/>
      <c r="O42" s="7"/>
      <c r="P42" s="7"/>
      <c r="Q42" s="7"/>
      <c r="R42" s="7"/>
      <c r="S42" s="7"/>
      <c r="T42" s="7"/>
      <c r="U42" s="7"/>
      <c r="V42" s="7"/>
      <c r="W42" s="7"/>
      <c r="X42" s="7"/>
      <c r="Y42" s="7"/>
      <c r="Z42" s="7"/>
    </row>
    <row r="43" spans="1:26" ht="48" customHeight="1" x14ac:dyDescent="0.2">
      <c r="A43" s="7"/>
      <c r="B43" s="5" t="s">
        <v>170</v>
      </c>
      <c r="C43" s="5" t="s">
        <v>171</v>
      </c>
      <c r="D43" s="5" t="s">
        <v>172</v>
      </c>
      <c r="E43" s="422" t="s">
        <v>548</v>
      </c>
      <c r="F43" s="6" t="s">
        <v>544</v>
      </c>
      <c r="G43" s="7"/>
      <c r="H43" s="7"/>
      <c r="I43" s="7"/>
      <c r="J43" s="7"/>
      <c r="K43" s="7"/>
      <c r="L43" s="7"/>
      <c r="M43" s="7"/>
      <c r="N43" s="7"/>
      <c r="O43" s="7"/>
      <c r="P43" s="7"/>
      <c r="Q43" s="7"/>
      <c r="R43" s="7"/>
      <c r="S43" s="7"/>
      <c r="T43" s="7"/>
      <c r="U43" s="7"/>
      <c r="V43" s="7"/>
      <c r="W43" s="7"/>
      <c r="X43" s="7"/>
      <c r="Y43" s="7"/>
      <c r="Z43" s="7"/>
    </row>
    <row r="44" spans="1:26" ht="48" customHeight="1" x14ac:dyDescent="0.2">
      <c r="A44" s="7"/>
      <c r="B44" s="5" t="s">
        <v>173</v>
      </c>
      <c r="C44" s="5" t="s">
        <v>174</v>
      </c>
      <c r="D44" s="5" t="s">
        <v>175</v>
      </c>
      <c r="E44" s="422" t="s">
        <v>549</v>
      </c>
      <c r="F44" s="6" t="s">
        <v>544</v>
      </c>
      <c r="G44" s="7"/>
      <c r="H44" s="7"/>
      <c r="I44" s="7"/>
      <c r="J44" s="7"/>
      <c r="K44" s="7"/>
      <c r="L44" s="7"/>
      <c r="M44" s="7"/>
      <c r="N44" s="7"/>
      <c r="O44" s="7"/>
      <c r="P44" s="7"/>
      <c r="Q44" s="7"/>
      <c r="R44" s="7"/>
      <c r="S44" s="7"/>
      <c r="T44" s="7"/>
      <c r="U44" s="7"/>
      <c r="V44" s="7"/>
      <c r="W44" s="7"/>
      <c r="X44" s="7"/>
      <c r="Y44" s="7"/>
      <c r="Z44" s="7"/>
    </row>
    <row r="45" spans="1:26" ht="48" customHeight="1" x14ac:dyDescent="0.2">
      <c r="A45" s="7"/>
      <c r="B45" s="5" t="s">
        <v>176</v>
      </c>
      <c r="C45" s="5" t="s">
        <v>177</v>
      </c>
      <c r="D45" s="5" t="s">
        <v>178</v>
      </c>
      <c r="E45" s="422" t="s">
        <v>550</v>
      </c>
      <c r="F45" s="5" t="s">
        <v>179</v>
      </c>
      <c r="G45" s="7"/>
      <c r="H45" s="7"/>
      <c r="I45" s="7"/>
      <c r="J45" s="7"/>
      <c r="K45" s="7"/>
      <c r="L45" s="7"/>
      <c r="M45" s="7"/>
      <c r="N45" s="7"/>
      <c r="O45" s="7"/>
      <c r="P45" s="7"/>
      <c r="Q45" s="7"/>
      <c r="R45" s="7"/>
      <c r="S45" s="7"/>
      <c r="T45" s="7"/>
      <c r="U45" s="7"/>
      <c r="V45" s="7"/>
      <c r="W45" s="7"/>
      <c r="X45" s="7"/>
      <c r="Y45" s="7"/>
      <c r="Z45" s="7"/>
    </row>
    <row r="46" spans="1:26" ht="54.75" customHeight="1" x14ac:dyDescent="0.2">
      <c r="A46" s="7"/>
      <c r="B46" s="5" t="s">
        <v>180</v>
      </c>
      <c r="C46" s="5" t="s">
        <v>181</v>
      </c>
      <c r="D46" s="5" t="s">
        <v>182</v>
      </c>
      <c r="E46" s="5" t="s">
        <v>183</v>
      </c>
      <c r="F46" s="5" t="s">
        <v>179</v>
      </c>
      <c r="G46" s="7"/>
      <c r="H46" s="7"/>
      <c r="I46" s="7"/>
      <c r="J46" s="7"/>
      <c r="K46" s="7"/>
      <c r="L46" s="7"/>
      <c r="M46" s="7"/>
      <c r="N46" s="7"/>
      <c r="O46" s="7"/>
      <c r="P46" s="7"/>
      <c r="Q46" s="7"/>
      <c r="R46" s="7"/>
      <c r="S46" s="7"/>
      <c r="T46" s="7"/>
      <c r="U46" s="7"/>
      <c r="V46" s="7"/>
      <c r="W46" s="7"/>
      <c r="X46" s="7"/>
      <c r="Y46" s="7"/>
      <c r="Z46" s="7"/>
    </row>
    <row r="47" spans="1:26" ht="57" customHeight="1" x14ac:dyDescent="0.2">
      <c r="A47" s="7"/>
      <c r="B47" s="5" t="s">
        <v>184</v>
      </c>
      <c r="C47" s="5" t="s">
        <v>185</v>
      </c>
      <c r="D47" s="5" t="s">
        <v>186</v>
      </c>
      <c r="E47" s="5" t="s">
        <v>187</v>
      </c>
      <c r="F47" s="5" t="s">
        <v>179</v>
      </c>
      <c r="G47" s="7"/>
      <c r="H47" s="7"/>
      <c r="I47" s="7"/>
      <c r="J47" s="7"/>
      <c r="K47" s="7"/>
      <c r="L47" s="7"/>
      <c r="M47" s="7"/>
      <c r="N47" s="7"/>
      <c r="O47" s="7"/>
      <c r="P47" s="7"/>
      <c r="Q47" s="7"/>
      <c r="R47" s="7"/>
      <c r="S47" s="7"/>
      <c r="T47" s="7"/>
      <c r="U47" s="7"/>
      <c r="V47" s="7"/>
      <c r="W47" s="7"/>
      <c r="X47" s="7"/>
      <c r="Y47" s="7"/>
      <c r="Z47" s="7"/>
    </row>
    <row r="48" spans="1:26" ht="48" customHeight="1" x14ac:dyDescent="0.2">
      <c r="A48" s="7"/>
      <c r="B48" s="5" t="s">
        <v>188</v>
      </c>
      <c r="C48" s="5" t="s">
        <v>189</v>
      </c>
      <c r="D48" s="5" t="s">
        <v>190</v>
      </c>
      <c r="E48" s="422" t="s">
        <v>551</v>
      </c>
      <c r="F48" s="5" t="s">
        <v>179</v>
      </c>
      <c r="G48" s="7"/>
      <c r="H48" s="7"/>
      <c r="I48" s="7"/>
      <c r="J48" s="7"/>
      <c r="K48" s="7"/>
      <c r="L48" s="7"/>
      <c r="M48" s="7"/>
      <c r="N48" s="7"/>
      <c r="O48" s="7"/>
      <c r="P48" s="7"/>
      <c r="Q48" s="7"/>
      <c r="R48" s="7"/>
      <c r="S48" s="7"/>
      <c r="T48" s="7"/>
      <c r="U48" s="7"/>
      <c r="V48" s="7"/>
      <c r="W48" s="7"/>
      <c r="X48" s="7"/>
      <c r="Y48" s="7"/>
      <c r="Z48" s="7"/>
    </row>
    <row r="49" spans="1:26" ht="48" customHeight="1" x14ac:dyDescent="0.2">
      <c r="A49" s="7"/>
      <c r="B49" s="5" t="s">
        <v>191</v>
      </c>
      <c r="C49" s="5" t="s">
        <v>192</v>
      </c>
      <c r="D49" s="5" t="s">
        <v>193</v>
      </c>
      <c r="E49" s="422" t="s">
        <v>552</v>
      </c>
      <c r="F49" s="5" t="s">
        <v>179</v>
      </c>
      <c r="G49" s="7"/>
      <c r="H49" s="7"/>
      <c r="I49" s="7"/>
      <c r="J49" s="7"/>
      <c r="K49" s="7"/>
      <c r="L49" s="7"/>
      <c r="M49" s="7"/>
      <c r="N49" s="7"/>
      <c r="O49" s="7"/>
      <c r="P49" s="7"/>
      <c r="Q49" s="7"/>
      <c r="R49" s="7"/>
      <c r="S49" s="7"/>
      <c r="T49" s="7"/>
      <c r="U49" s="7"/>
      <c r="V49" s="7"/>
      <c r="W49" s="7"/>
      <c r="X49" s="7"/>
      <c r="Y49" s="7"/>
      <c r="Z49" s="7"/>
    </row>
    <row r="50" spans="1:26" ht="48" customHeight="1" x14ac:dyDescent="0.2">
      <c r="A50" s="7"/>
      <c r="B50" s="5" t="s">
        <v>194</v>
      </c>
      <c r="C50" s="5" t="s">
        <v>195</v>
      </c>
      <c r="D50" s="5" t="s">
        <v>196</v>
      </c>
      <c r="E50" s="422" t="s">
        <v>553</v>
      </c>
      <c r="F50" s="5" t="s">
        <v>179</v>
      </c>
      <c r="G50" s="7"/>
      <c r="H50" s="7"/>
      <c r="I50" s="7"/>
      <c r="J50" s="7"/>
      <c r="K50" s="7"/>
      <c r="L50" s="7"/>
      <c r="M50" s="7"/>
      <c r="N50" s="7"/>
      <c r="O50" s="7"/>
      <c r="P50" s="7"/>
      <c r="Q50" s="7"/>
      <c r="R50" s="7"/>
      <c r="S50" s="7"/>
      <c r="T50" s="7"/>
      <c r="U50" s="7"/>
      <c r="V50" s="7"/>
      <c r="W50" s="7"/>
      <c r="X50" s="7"/>
      <c r="Y50" s="7"/>
      <c r="Z50" s="7"/>
    </row>
    <row r="51" spans="1:26" ht="48" customHeight="1" x14ac:dyDescent="0.2">
      <c r="A51" s="7"/>
      <c r="B51" s="5" t="s">
        <v>197</v>
      </c>
      <c r="C51" s="5" t="s">
        <v>198</v>
      </c>
      <c r="D51" s="5" t="s">
        <v>199</v>
      </c>
      <c r="E51" s="422" t="s">
        <v>554</v>
      </c>
      <c r="F51" s="5" t="s">
        <v>179</v>
      </c>
      <c r="G51" s="7"/>
      <c r="H51" s="7"/>
      <c r="I51" s="7"/>
      <c r="J51" s="7"/>
      <c r="K51" s="7"/>
      <c r="L51" s="7"/>
      <c r="M51" s="7"/>
      <c r="N51" s="7"/>
      <c r="O51" s="7"/>
      <c r="P51" s="7"/>
      <c r="Q51" s="7"/>
      <c r="R51" s="7"/>
      <c r="S51" s="7"/>
      <c r="T51" s="7"/>
      <c r="U51" s="7"/>
      <c r="V51" s="7"/>
      <c r="W51" s="7"/>
      <c r="X51" s="7"/>
      <c r="Y51" s="7"/>
      <c r="Z51" s="7"/>
    </row>
    <row r="52" spans="1:26" ht="52.5" customHeight="1" x14ac:dyDescent="0.2">
      <c r="A52" s="7"/>
      <c r="B52" s="5" t="s">
        <v>200</v>
      </c>
      <c r="C52" s="5" t="s">
        <v>201</v>
      </c>
      <c r="D52" s="5" t="s">
        <v>202</v>
      </c>
      <c r="E52" s="5" t="s">
        <v>203</v>
      </c>
      <c r="F52" s="5" t="s">
        <v>179</v>
      </c>
      <c r="G52" s="7"/>
      <c r="H52" s="7"/>
      <c r="I52" s="7"/>
      <c r="J52" s="7"/>
      <c r="K52" s="7"/>
      <c r="L52" s="7"/>
      <c r="M52" s="7"/>
      <c r="N52" s="7"/>
      <c r="O52" s="7"/>
      <c r="P52" s="7"/>
      <c r="Q52" s="7"/>
      <c r="R52" s="7"/>
      <c r="S52" s="7"/>
      <c r="T52" s="7"/>
      <c r="U52" s="7"/>
      <c r="V52" s="7"/>
      <c r="W52" s="7"/>
      <c r="X52" s="7"/>
      <c r="Y52" s="7"/>
      <c r="Z52" s="7"/>
    </row>
    <row r="53" spans="1:26" ht="52.5" customHeight="1" x14ac:dyDescent="0.2">
      <c r="A53" s="7"/>
      <c r="B53" s="5" t="s">
        <v>204</v>
      </c>
      <c r="C53" s="5" t="s">
        <v>205</v>
      </c>
      <c r="D53" s="5" t="s">
        <v>206</v>
      </c>
      <c r="E53" s="422" t="s">
        <v>555</v>
      </c>
      <c r="F53" s="5" t="s">
        <v>179</v>
      </c>
      <c r="G53" s="7"/>
      <c r="H53" s="7"/>
      <c r="I53" s="7"/>
      <c r="J53" s="7"/>
      <c r="K53" s="7"/>
      <c r="L53" s="7"/>
      <c r="M53" s="7"/>
      <c r="N53" s="7"/>
      <c r="O53" s="7"/>
      <c r="P53" s="7"/>
      <c r="Q53" s="7"/>
      <c r="R53" s="7"/>
      <c r="S53" s="7"/>
      <c r="T53" s="7"/>
      <c r="U53" s="7"/>
      <c r="V53" s="7"/>
      <c r="W53" s="7"/>
      <c r="X53" s="7"/>
      <c r="Y53" s="7"/>
      <c r="Z53" s="7"/>
    </row>
    <row r="54" spans="1:26" ht="48" customHeight="1" x14ac:dyDescent="0.2">
      <c r="A54" s="7"/>
      <c r="B54" s="5" t="s">
        <v>207</v>
      </c>
      <c r="C54" s="5" t="s">
        <v>208</v>
      </c>
      <c r="D54" s="5" t="s">
        <v>209</v>
      </c>
      <c r="E54" s="5" t="s">
        <v>210</v>
      </c>
      <c r="F54" s="5" t="s">
        <v>179</v>
      </c>
      <c r="G54" s="7"/>
      <c r="H54" s="7"/>
      <c r="I54" s="7"/>
      <c r="J54" s="7"/>
      <c r="K54" s="7"/>
      <c r="L54" s="7"/>
      <c r="M54" s="7"/>
      <c r="N54" s="7"/>
      <c r="O54" s="7"/>
      <c r="P54" s="7"/>
      <c r="Q54" s="7"/>
      <c r="R54" s="7"/>
      <c r="S54" s="7"/>
      <c r="T54" s="7"/>
      <c r="U54" s="7"/>
      <c r="V54" s="7"/>
      <c r="W54" s="7"/>
      <c r="X54" s="7"/>
      <c r="Y54" s="7"/>
      <c r="Z54" s="7"/>
    </row>
    <row r="55" spans="1:26" ht="48" customHeight="1" x14ac:dyDescent="0.2">
      <c r="A55" s="7"/>
      <c r="B55" s="5" t="s">
        <v>211</v>
      </c>
      <c r="C55" s="5" t="s">
        <v>212</v>
      </c>
      <c r="D55" s="5" t="s">
        <v>213</v>
      </c>
      <c r="E55" s="9" t="s">
        <v>214</v>
      </c>
      <c r="F55" s="5" t="s">
        <v>215</v>
      </c>
      <c r="G55" s="7"/>
      <c r="H55" s="7"/>
      <c r="I55" s="7"/>
      <c r="J55" s="7"/>
      <c r="K55" s="7"/>
      <c r="L55" s="7"/>
      <c r="M55" s="7"/>
      <c r="N55" s="7"/>
      <c r="O55" s="7"/>
      <c r="P55" s="7"/>
      <c r="Q55" s="7"/>
      <c r="R55" s="7"/>
      <c r="S55" s="7"/>
      <c r="T55" s="7"/>
      <c r="U55" s="7"/>
      <c r="V55" s="7"/>
      <c r="W55" s="7"/>
      <c r="X55" s="7"/>
      <c r="Y55" s="7"/>
      <c r="Z55" s="7"/>
    </row>
    <row r="56" spans="1:26" ht="48" customHeight="1" x14ac:dyDescent="0.2">
      <c r="A56" s="7"/>
      <c r="B56" s="5" t="s">
        <v>216</v>
      </c>
      <c r="C56" s="5" t="s">
        <v>217</v>
      </c>
      <c r="D56" s="5" t="s">
        <v>218</v>
      </c>
      <c r="E56" s="422" t="s">
        <v>556</v>
      </c>
      <c r="F56" s="5" t="s">
        <v>215</v>
      </c>
      <c r="G56" s="7"/>
      <c r="H56" s="7"/>
      <c r="I56" s="7"/>
      <c r="J56" s="7"/>
      <c r="K56" s="7"/>
      <c r="L56" s="7"/>
      <c r="M56" s="7"/>
      <c r="N56" s="7"/>
      <c r="O56" s="7"/>
      <c r="P56" s="7"/>
      <c r="Q56" s="7"/>
      <c r="R56" s="7"/>
      <c r="S56" s="7"/>
      <c r="T56" s="7"/>
      <c r="U56" s="7"/>
      <c r="V56" s="7"/>
      <c r="W56" s="7"/>
      <c r="X56" s="7"/>
      <c r="Y56" s="7"/>
      <c r="Z56" s="7"/>
    </row>
    <row r="57" spans="1:26" ht="48" customHeight="1" x14ac:dyDescent="0.2">
      <c r="A57" s="7"/>
      <c r="B57" s="5" t="s">
        <v>219</v>
      </c>
      <c r="C57" s="5" t="s">
        <v>220</v>
      </c>
      <c r="D57" s="5" t="s">
        <v>221</v>
      </c>
      <c r="E57" s="5" t="s">
        <v>222</v>
      </c>
      <c r="F57" s="5" t="s">
        <v>215</v>
      </c>
      <c r="G57" s="7"/>
      <c r="H57" s="7"/>
      <c r="I57" s="7"/>
      <c r="J57" s="7"/>
      <c r="K57" s="7"/>
      <c r="L57" s="7"/>
      <c r="M57" s="7"/>
      <c r="N57" s="7"/>
      <c r="O57" s="7"/>
      <c r="P57" s="7"/>
      <c r="Q57" s="7"/>
      <c r="R57" s="7"/>
      <c r="S57" s="7"/>
      <c r="T57" s="7"/>
      <c r="U57" s="7"/>
      <c r="V57" s="7"/>
      <c r="W57" s="7"/>
      <c r="X57" s="7"/>
      <c r="Y57" s="7"/>
      <c r="Z57" s="7"/>
    </row>
    <row r="58" spans="1:26" ht="48" customHeight="1" x14ac:dyDescent="0.2">
      <c r="A58" s="7"/>
      <c r="B58" s="5" t="s">
        <v>223</v>
      </c>
      <c r="C58" s="5" t="s">
        <v>224</v>
      </c>
      <c r="D58" s="5" t="s">
        <v>225</v>
      </c>
      <c r="E58" s="5" t="s">
        <v>226</v>
      </c>
      <c r="F58" s="5" t="s">
        <v>215</v>
      </c>
      <c r="G58" s="7"/>
      <c r="H58" s="7"/>
      <c r="I58" s="7"/>
      <c r="J58" s="7"/>
      <c r="K58" s="7"/>
      <c r="L58" s="7"/>
      <c r="M58" s="7"/>
      <c r="N58" s="7"/>
      <c r="O58" s="7"/>
      <c r="P58" s="7"/>
      <c r="Q58" s="7"/>
      <c r="R58" s="7"/>
      <c r="S58" s="7"/>
      <c r="T58" s="7"/>
      <c r="U58" s="7"/>
      <c r="V58" s="7"/>
      <c r="W58" s="7"/>
      <c r="X58" s="7"/>
      <c r="Y58" s="7"/>
      <c r="Z58" s="7"/>
    </row>
    <row r="59" spans="1:26" ht="48" customHeight="1" x14ac:dyDescent="0.2">
      <c r="A59" s="7"/>
      <c r="B59" s="5" t="s">
        <v>227</v>
      </c>
      <c r="C59" s="5" t="s">
        <v>228</v>
      </c>
      <c r="D59" s="5" t="s">
        <v>229</v>
      </c>
      <c r="E59" s="5" t="s">
        <v>230</v>
      </c>
      <c r="F59" s="5" t="s">
        <v>215</v>
      </c>
      <c r="G59" s="7"/>
      <c r="H59" s="7"/>
      <c r="I59" s="7"/>
      <c r="J59" s="7"/>
      <c r="K59" s="7"/>
      <c r="L59" s="7"/>
      <c r="M59" s="7"/>
      <c r="N59" s="7"/>
      <c r="O59" s="7"/>
      <c r="P59" s="7"/>
      <c r="Q59" s="7"/>
      <c r="R59" s="7"/>
      <c r="S59" s="7"/>
      <c r="T59" s="7"/>
      <c r="U59" s="7"/>
      <c r="V59" s="7"/>
      <c r="W59" s="7"/>
      <c r="X59" s="7"/>
      <c r="Y59" s="7"/>
      <c r="Z59" s="7"/>
    </row>
    <row r="60" spans="1:26" ht="12.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
    <mergeCell ref="G3:H3"/>
  </mergeCells>
  <hyperlinks>
    <hyperlink ref="G3" location="Table 3!A1" display="Volver a IPER Remota" xr:uid="{00000000-0004-0000-0400-000000000000}"/>
  </hyperlinks>
  <pageMargins left="0.7" right="0.7" top="0.75" bottom="0.75" header="0" footer="0"/>
  <pageSetup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9"/>
  <sheetViews>
    <sheetView showGridLines="0" workbookViewId="0">
      <selection activeCell="H22" sqref="H22"/>
    </sheetView>
  </sheetViews>
  <sheetFormatPr baseColWidth="10" defaultColWidth="14.33203125" defaultRowHeight="15" customHeight="1" x14ac:dyDescent="0.2"/>
  <cols>
    <col min="1" max="1" width="2.1640625" customWidth="1"/>
    <col min="2" max="2" width="9.33203125" customWidth="1"/>
    <col min="3" max="3" width="26.1640625" customWidth="1"/>
    <col min="4" max="4" width="8.83203125" bestFit="1" customWidth="1"/>
    <col min="5" max="5" width="31.1640625" customWidth="1"/>
    <col min="6" max="6" width="98.83203125" bestFit="1" customWidth="1"/>
    <col min="7" max="26" width="10.83203125" customWidth="1"/>
  </cols>
  <sheetData>
    <row r="1" spans="1:26" ht="9.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28.5" customHeight="1" thickBo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row>
    <row r="3" spans="1:26" ht="28.5" customHeight="1" thickBot="1" x14ac:dyDescent="0.25">
      <c r="A3" s="10"/>
      <c r="B3" s="10"/>
      <c r="C3" s="10"/>
      <c r="D3" s="12" t="s">
        <v>231</v>
      </c>
      <c r="E3" s="13" t="s">
        <v>15</v>
      </c>
      <c r="F3" s="426" t="s">
        <v>232</v>
      </c>
      <c r="G3" s="10"/>
      <c r="H3" s="10"/>
      <c r="I3" s="10"/>
      <c r="J3" s="10"/>
      <c r="K3" s="10"/>
      <c r="L3" s="10"/>
      <c r="M3" s="10"/>
      <c r="N3" s="10"/>
      <c r="O3" s="10"/>
      <c r="P3" s="10"/>
      <c r="Q3" s="10"/>
      <c r="R3" s="10"/>
      <c r="S3" s="10"/>
      <c r="T3" s="10"/>
      <c r="U3" s="10"/>
      <c r="V3" s="10"/>
      <c r="W3" s="10"/>
      <c r="X3" s="10"/>
      <c r="Y3" s="10"/>
      <c r="Z3" s="10"/>
    </row>
    <row r="4" spans="1:26" ht="28.5" customHeight="1" x14ac:dyDescent="0.2">
      <c r="A4" s="10"/>
      <c r="B4" s="10"/>
      <c r="C4" s="10"/>
      <c r="D4" s="362">
        <v>1</v>
      </c>
      <c r="E4" s="423" t="s">
        <v>17</v>
      </c>
      <c r="F4" s="427" t="s">
        <v>251</v>
      </c>
      <c r="G4" s="10"/>
      <c r="H4" s="10"/>
      <c r="I4" s="10"/>
      <c r="J4" s="10"/>
      <c r="K4" s="10"/>
      <c r="L4" s="10"/>
      <c r="M4" s="10"/>
      <c r="N4" s="10"/>
      <c r="O4" s="10"/>
      <c r="P4" s="10"/>
      <c r="Q4" s="10"/>
      <c r="R4" s="10"/>
      <c r="S4" s="10"/>
      <c r="T4" s="10"/>
      <c r="U4" s="10"/>
      <c r="V4" s="10"/>
      <c r="W4" s="10"/>
      <c r="X4" s="10"/>
      <c r="Y4" s="10"/>
      <c r="Z4" s="10"/>
    </row>
    <row r="5" spans="1:26" ht="28.5" customHeight="1" x14ac:dyDescent="0.2">
      <c r="A5" s="10"/>
      <c r="B5" s="10"/>
      <c r="C5" s="10"/>
      <c r="D5" s="363"/>
      <c r="E5" s="424"/>
      <c r="F5" s="427" t="s">
        <v>557</v>
      </c>
      <c r="G5" s="10"/>
      <c r="H5" s="10"/>
      <c r="I5" s="10"/>
      <c r="J5" s="10"/>
      <c r="K5" s="10"/>
      <c r="L5" s="10"/>
      <c r="M5" s="10"/>
      <c r="N5" s="10"/>
      <c r="O5" s="10"/>
      <c r="P5" s="10"/>
      <c r="Q5" s="10"/>
      <c r="R5" s="10"/>
      <c r="S5" s="10"/>
      <c r="T5" s="10"/>
      <c r="U5" s="10"/>
      <c r="V5" s="10"/>
      <c r="W5" s="10"/>
      <c r="X5" s="10"/>
      <c r="Y5" s="10"/>
      <c r="Z5" s="10"/>
    </row>
    <row r="6" spans="1:26" ht="26.25" customHeight="1" thickBot="1" x14ac:dyDescent="0.25">
      <c r="A6" s="10"/>
      <c r="B6" s="10"/>
      <c r="C6" s="10"/>
      <c r="D6" s="364"/>
      <c r="E6" s="425"/>
      <c r="F6" s="427" t="s">
        <v>558</v>
      </c>
      <c r="G6" s="10"/>
      <c r="H6" s="10"/>
      <c r="I6" s="10"/>
      <c r="J6" s="10"/>
      <c r="K6" s="10"/>
      <c r="L6" s="10"/>
      <c r="M6" s="10"/>
      <c r="N6" s="10"/>
      <c r="O6" s="10"/>
      <c r="P6" s="10"/>
      <c r="Q6" s="10"/>
      <c r="R6" s="10"/>
      <c r="S6" s="10"/>
      <c r="T6" s="10"/>
      <c r="U6" s="10"/>
      <c r="V6" s="10"/>
      <c r="W6" s="10"/>
      <c r="X6" s="10"/>
      <c r="Y6" s="10"/>
      <c r="Z6" s="10"/>
    </row>
    <row r="7" spans="1:26" ht="28.5" customHeight="1" x14ac:dyDescent="0.2">
      <c r="A7" s="10"/>
      <c r="B7" s="10"/>
      <c r="C7" s="10"/>
      <c r="D7" s="365">
        <v>2</v>
      </c>
      <c r="E7" s="428" t="s">
        <v>233</v>
      </c>
      <c r="F7" s="430" t="s">
        <v>252</v>
      </c>
      <c r="G7" s="10"/>
      <c r="H7" s="10"/>
      <c r="I7" s="10"/>
      <c r="J7" s="10"/>
      <c r="K7" s="10"/>
      <c r="L7" s="10"/>
      <c r="M7" s="10"/>
      <c r="N7" s="10"/>
      <c r="O7" s="10"/>
      <c r="P7" s="10"/>
      <c r="Q7" s="10"/>
      <c r="R7" s="10"/>
      <c r="S7" s="10"/>
      <c r="T7" s="10"/>
      <c r="U7" s="10"/>
      <c r="V7" s="10"/>
      <c r="W7" s="10"/>
      <c r="X7" s="10"/>
      <c r="Y7" s="10"/>
      <c r="Z7" s="10"/>
    </row>
    <row r="8" spans="1:26" ht="30.75" thickBot="1" x14ac:dyDescent="0.25">
      <c r="A8" s="10"/>
      <c r="B8" s="10"/>
      <c r="C8" s="10"/>
      <c r="D8" s="366"/>
      <c r="E8" s="429"/>
      <c r="F8" s="431" t="s">
        <v>253</v>
      </c>
      <c r="G8" s="10"/>
      <c r="H8" s="10"/>
      <c r="I8" s="10"/>
      <c r="J8" s="10"/>
      <c r="K8" s="10"/>
      <c r="L8" s="10"/>
      <c r="M8" s="10"/>
      <c r="N8" s="10"/>
      <c r="O8" s="10"/>
      <c r="P8" s="10"/>
      <c r="Q8" s="10"/>
      <c r="R8" s="10"/>
      <c r="S8" s="10"/>
      <c r="T8" s="10"/>
      <c r="U8" s="10"/>
      <c r="V8" s="10"/>
      <c r="W8" s="10"/>
      <c r="X8" s="10"/>
      <c r="Y8" s="10"/>
      <c r="Z8" s="10"/>
    </row>
    <row r="9" spans="1:26" ht="28.5" customHeight="1" x14ac:dyDescent="0.2">
      <c r="A9" s="10"/>
      <c r="B9" s="10"/>
      <c r="C9" s="10"/>
      <c r="D9" s="359">
        <v>4</v>
      </c>
      <c r="E9" s="432" t="s">
        <v>234</v>
      </c>
      <c r="F9" s="435" t="s">
        <v>559</v>
      </c>
      <c r="G9" s="10"/>
      <c r="H9" s="10"/>
      <c r="I9" s="10"/>
      <c r="J9" s="10"/>
      <c r="K9" s="10"/>
      <c r="L9" s="10"/>
      <c r="M9" s="10"/>
      <c r="N9" s="10"/>
      <c r="O9" s="10"/>
      <c r="P9" s="10"/>
      <c r="Q9" s="10"/>
      <c r="R9" s="10"/>
      <c r="S9" s="10"/>
      <c r="T9" s="10"/>
      <c r="U9" s="10"/>
      <c r="V9" s="10"/>
      <c r="W9" s="10"/>
      <c r="X9" s="10"/>
      <c r="Y9" s="10"/>
      <c r="Z9" s="10"/>
    </row>
    <row r="10" spans="1:26" ht="28.5" customHeight="1" x14ac:dyDescent="0.2">
      <c r="A10" s="10"/>
      <c r="B10" s="10"/>
      <c r="C10" s="10"/>
      <c r="D10" s="360"/>
      <c r="E10" s="433"/>
      <c r="F10" s="436" t="s">
        <v>254</v>
      </c>
      <c r="G10" s="10"/>
      <c r="H10" s="10"/>
      <c r="I10" s="10"/>
      <c r="J10" s="10"/>
      <c r="K10" s="10"/>
      <c r="L10" s="10"/>
      <c r="M10" s="10"/>
      <c r="N10" s="10"/>
      <c r="O10" s="10"/>
      <c r="P10" s="10"/>
      <c r="Q10" s="10"/>
      <c r="R10" s="10"/>
      <c r="S10" s="10"/>
      <c r="T10" s="10"/>
      <c r="U10" s="10"/>
      <c r="V10" s="10"/>
      <c r="W10" s="10"/>
      <c r="X10" s="10"/>
      <c r="Y10" s="10"/>
      <c r="Z10" s="10"/>
    </row>
    <row r="11" spans="1:26" ht="21" customHeight="1" thickBot="1" x14ac:dyDescent="0.25">
      <c r="A11" s="10"/>
      <c r="B11" s="10"/>
      <c r="C11" s="10"/>
      <c r="D11" s="361"/>
      <c r="E11" s="434"/>
      <c r="F11" s="435" t="s">
        <v>255</v>
      </c>
      <c r="G11" s="10"/>
      <c r="H11" s="10"/>
      <c r="I11" s="10"/>
      <c r="J11" s="10"/>
      <c r="K11" s="10"/>
      <c r="L11" s="10"/>
      <c r="M11" s="10"/>
      <c r="N11" s="10"/>
      <c r="O11" s="10"/>
      <c r="P11" s="10"/>
      <c r="Q11" s="10"/>
      <c r="R11" s="10"/>
      <c r="S11" s="10"/>
      <c r="T11" s="10"/>
      <c r="U11" s="10"/>
      <c r="V11" s="10"/>
      <c r="W11" s="10"/>
      <c r="X11" s="10"/>
      <c r="Y11" s="10"/>
      <c r="Z11" s="10"/>
    </row>
    <row r="12" spans="1:26" ht="28.5" customHeight="1" x14ac:dyDescent="0.2">
      <c r="A12" s="10"/>
      <c r="B12" s="10"/>
      <c r="C12" s="10"/>
      <c r="D12" s="29"/>
      <c r="E12" s="29"/>
      <c r="F12" s="29"/>
      <c r="G12" s="10"/>
      <c r="H12" s="10"/>
      <c r="I12" s="10"/>
      <c r="J12" s="10"/>
      <c r="K12" s="10"/>
      <c r="L12" s="10"/>
      <c r="M12" s="10"/>
      <c r="N12" s="10"/>
      <c r="O12" s="10"/>
      <c r="P12" s="10"/>
      <c r="Q12" s="10"/>
      <c r="R12" s="10"/>
      <c r="S12" s="10"/>
      <c r="T12" s="10"/>
      <c r="U12" s="10"/>
      <c r="V12" s="10"/>
      <c r="W12" s="10"/>
      <c r="X12" s="10"/>
      <c r="Y12" s="10"/>
      <c r="Z12" s="10"/>
    </row>
    <row r="13" spans="1:26" ht="28.5" customHeight="1" thickBot="1" x14ac:dyDescent="0.25">
      <c r="A13" s="10"/>
      <c r="B13" s="10"/>
      <c r="C13" s="10"/>
      <c r="D13" s="29"/>
      <c r="E13" s="29"/>
      <c r="F13" s="29"/>
      <c r="G13" s="10"/>
      <c r="H13" s="10"/>
      <c r="I13" s="10"/>
      <c r="J13" s="10"/>
      <c r="K13" s="10"/>
      <c r="L13" s="10"/>
      <c r="M13" s="10"/>
      <c r="N13" s="10"/>
      <c r="O13" s="10"/>
      <c r="P13" s="10"/>
      <c r="Q13" s="10"/>
      <c r="R13" s="10"/>
      <c r="S13" s="10"/>
      <c r="T13" s="10"/>
      <c r="U13" s="10"/>
      <c r="V13" s="10"/>
      <c r="W13" s="10"/>
      <c r="X13" s="10"/>
      <c r="Y13" s="10"/>
      <c r="Z13" s="10"/>
    </row>
    <row r="14" spans="1:26" ht="28.5" customHeight="1" thickBot="1" x14ac:dyDescent="0.25">
      <c r="A14" s="10"/>
      <c r="B14" s="10"/>
      <c r="C14" s="10"/>
      <c r="D14" s="12" t="s">
        <v>231</v>
      </c>
      <c r="E14" s="13" t="s">
        <v>16</v>
      </c>
      <c r="F14" s="426" t="s">
        <v>232</v>
      </c>
      <c r="G14" s="10"/>
      <c r="H14" s="10"/>
      <c r="I14" s="10"/>
      <c r="J14" s="10"/>
      <c r="K14" s="10"/>
      <c r="L14" s="10"/>
      <c r="M14" s="10"/>
      <c r="N14" s="10"/>
      <c r="O14" s="10"/>
      <c r="P14" s="10"/>
      <c r="Q14" s="10"/>
      <c r="R14" s="10"/>
      <c r="S14" s="10"/>
      <c r="T14" s="10"/>
      <c r="U14" s="10"/>
      <c r="V14" s="10"/>
      <c r="W14" s="10"/>
      <c r="X14" s="10"/>
      <c r="Y14" s="10"/>
      <c r="Z14" s="10"/>
    </row>
    <row r="15" spans="1:26" ht="28.5" customHeight="1" x14ac:dyDescent="0.2">
      <c r="A15" s="10"/>
      <c r="B15" s="10"/>
      <c r="C15" s="10"/>
      <c r="D15" s="362">
        <v>1</v>
      </c>
      <c r="E15" s="423" t="s">
        <v>256</v>
      </c>
      <c r="F15" s="427" t="s">
        <v>257</v>
      </c>
      <c r="G15" s="10"/>
      <c r="H15" s="10"/>
      <c r="I15" s="10"/>
      <c r="J15" s="10"/>
      <c r="K15" s="10"/>
      <c r="L15" s="10"/>
      <c r="M15" s="10"/>
      <c r="N15" s="10"/>
      <c r="O15" s="10"/>
      <c r="P15" s="10"/>
      <c r="Q15" s="10"/>
      <c r="R15" s="10"/>
      <c r="S15" s="10"/>
      <c r="T15" s="10"/>
      <c r="U15" s="10"/>
      <c r="V15" s="10"/>
      <c r="W15" s="10"/>
      <c r="X15" s="10"/>
      <c r="Y15" s="10"/>
      <c r="Z15" s="10"/>
    </row>
    <row r="16" spans="1:26" ht="28.5" customHeight="1" x14ac:dyDescent="0.2">
      <c r="A16" s="10"/>
      <c r="B16" s="10"/>
      <c r="C16" s="10"/>
      <c r="D16" s="363"/>
      <c r="E16" s="424"/>
      <c r="F16" s="437" t="s">
        <v>258</v>
      </c>
      <c r="G16" s="10"/>
      <c r="H16" s="10"/>
      <c r="I16" s="10"/>
      <c r="J16" s="10"/>
      <c r="K16" s="10"/>
      <c r="L16" s="10"/>
      <c r="M16" s="10"/>
      <c r="N16" s="10"/>
      <c r="O16" s="10"/>
      <c r="P16" s="10"/>
      <c r="Q16" s="10"/>
      <c r="R16" s="10"/>
      <c r="S16" s="10"/>
      <c r="T16" s="10"/>
      <c r="U16" s="10"/>
      <c r="V16" s="10"/>
      <c r="W16" s="10"/>
      <c r="X16" s="10"/>
      <c r="Y16" s="10"/>
      <c r="Z16" s="10"/>
    </row>
    <row r="17" spans="1:26" ht="28.5" customHeight="1" x14ac:dyDescent="0.2">
      <c r="A17" s="10"/>
      <c r="B17" s="10"/>
      <c r="C17" s="10"/>
      <c r="D17" s="363"/>
      <c r="E17" s="424"/>
      <c r="F17" s="427" t="s">
        <v>259</v>
      </c>
      <c r="G17" s="10"/>
      <c r="H17" s="10"/>
      <c r="I17" s="10"/>
      <c r="J17" s="10"/>
      <c r="K17" s="10"/>
      <c r="L17" s="10"/>
      <c r="M17" s="10"/>
      <c r="N17" s="10"/>
      <c r="O17" s="10"/>
      <c r="P17" s="10"/>
      <c r="Q17" s="10"/>
      <c r="R17" s="10"/>
      <c r="S17" s="10"/>
      <c r="T17" s="10"/>
      <c r="U17" s="10"/>
      <c r="V17" s="10"/>
      <c r="W17" s="10"/>
      <c r="X17" s="10"/>
      <c r="Y17" s="10"/>
      <c r="Z17" s="10"/>
    </row>
    <row r="18" spans="1:26" ht="30.75" thickBot="1" x14ac:dyDescent="0.25">
      <c r="A18" s="10"/>
      <c r="B18" s="10"/>
      <c r="C18" s="10"/>
      <c r="D18" s="364"/>
      <c r="E18" s="425"/>
      <c r="F18" s="437" t="s">
        <v>560</v>
      </c>
      <c r="G18" s="10"/>
      <c r="H18" s="10"/>
      <c r="I18" s="10"/>
      <c r="J18" s="10"/>
      <c r="K18" s="10"/>
      <c r="L18" s="10"/>
      <c r="M18" s="10"/>
      <c r="N18" s="10"/>
      <c r="O18" s="10"/>
      <c r="P18" s="10"/>
      <c r="Q18" s="10"/>
      <c r="R18" s="10"/>
      <c r="S18" s="10"/>
      <c r="T18" s="10"/>
      <c r="U18" s="10"/>
      <c r="V18" s="10"/>
      <c r="W18" s="10"/>
      <c r="X18" s="10"/>
      <c r="Y18" s="10"/>
      <c r="Z18" s="10"/>
    </row>
    <row r="19" spans="1:26" ht="28.5" customHeight="1" x14ac:dyDescent="0.2">
      <c r="A19" s="10"/>
      <c r="B19" s="10"/>
      <c r="C19" s="10"/>
      <c r="D19" s="365">
        <v>2</v>
      </c>
      <c r="E19" s="428" t="s">
        <v>260</v>
      </c>
      <c r="F19" s="430" t="s">
        <v>261</v>
      </c>
      <c r="G19" s="10"/>
      <c r="H19" s="10"/>
      <c r="I19" s="10"/>
      <c r="J19" s="10"/>
      <c r="K19" s="10"/>
      <c r="L19" s="10"/>
      <c r="M19" s="10"/>
      <c r="N19" s="10"/>
      <c r="O19" s="10"/>
      <c r="P19" s="10"/>
      <c r="Q19" s="10"/>
      <c r="R19" s="10"/>
      <c r="S19" s="10"/>
      <c r="T19" s="10"/>
      <c r="U19" s="10"/>
      <c r="V19" s="10"/>
      <c r="W19" s="10"/>
      <c r="X19" s="10"/>
      <c r="Y19" s="10"/>
      <c r="Z19" s="10"/>
    </row>
    <row r="20" spans="1:26" ht="36.75" customHeight="1" x14ac:dyDescent="0.2">
      <c r="A20" s="10"/>
      <c r="B20" s="10"/>
      <c r="C20" s="10"/>
      <c r="D20" s="367"/>
      <c r="E20" s="438"/>
      <c r="F20" s="430" t="s">
        <v>561</v>
      </c>
      <c r="G20" s="10"/>
      <c r="H20" s="10"/>
      <c r="I20" s="10"/>
      <c r="J20" s="10"/>
      <c r="K20" s="10"/>
      <c r="L20" s="10"/>
      <c r="M20" s="10"/>
      <c r="N20" s="10"/>
      <c r="O20" s="10"/>
      <c r="P20" s="10"/>
      <c r="Q20" s="10"/>
      <c r="R20" s="10"/>
      <c r="S20" s="10"/>
      <c r="T20" s="10"/>
      <c r="U20" s="10"/>
      <c r="V20" s="10"/>
      <c r="W20" s="10"/>
      <c r="X20" s="10"/>
      <c r="Y20" s="10"/>
      <c r="Z20" s="10"/>
    </row>
    <row r="21" spans="1:26" ht="22.5" customHeight="1" thickBot="1" x14ac:dyDescent="0.25">
      <c r="A21" s="10"/>
      <c r="B21" s="10"/>
      <c r="C21" s="10"/>
      <c r="D21" s="366"/>
      <c r="E21" s="429"/>
      <c r="F21" s="430" t="s">
        <v>262</v>
      </c>
      <c r="G21" s="10"/>
      <c r="H21" s="10"/>
      <c r="I21" s="10"/>
      <c r="J21" s="10"/>
      <c r="K21" s="10"/>
      <c r="L21" s="10"/>
      <c r="M21" s="10"/>
      <c r="N21" s="10"/>
      <c r="O21" s="10"/>
      <c r="P21" s="10"/>
      <c r="Q21" s="10"/>
      <c r="R21" s="10"/>
      <c r="S21" s="10"/>
      <c r="T21" s="10"/>
      <c r="U21" s="10"/>
      <c r="V21" s="10"/>
      <c r="W21" s="10"/>
      <c r="X21" s="10"/>
      <c r="Y21" s="10"/>
      <c r="Z21" s="10"/>
    </row>
    <row r="22" spans="1:26" ht="28.5" customHeight="1" x14ac:dyDescent="0.2">
      <c r="A22" s="10"/>
      <c r="B22" s="10"/>
      <c r="C22" s="10"/>
      <c r="D22" s="368">
        <v>4</v>
      </c>
      <c r="E22" s="439" t="s">
        <v>273</v>
      </c>
      <c r="F22" s="436" t="s">
        <v>263</v>
      </c>
      <c r="G22" s="10"/>
      <c r="H22" s="10"/>
      <c r="I22" s="10"/>
      <c r="J22" s="10"/>
      <c r="K22" s="10"/>
      <c r="L22" s="10"/>
      <c r="M22" s="10"/>
      <c r="N22" s="10"/>
      <c r="O22" s="10"/>
      <c r="P22" s="10"/>
      <c r="Q22" s="10"/>
      <c r="R22" s="10"/>
      <c r="S22" s="10"/>
      <c r="T22" s="10"/>
      <c r="U22" s="10"/>
      <c r="V22" s="10"/>
      <c r="W22" s="10"/>
      <c r="X22" s="10"/>
      <c r="Y22" s="10"/>
      <c r="Z22" s="10"/>
    </row>
    <row r="23" spans="1:26" ht="28.5" customHeight="1" x14ac:dyDescent="0.2">
      <c r="A23" s="10"/>
      <c r="B23" s="10"/>
      <c r="C23" s="10"/>
      <c r="D23" s="369"/>
      <c r="E23" s="440"/>
      <c r="F23" s="436" t="s">
        <v>264</v>
      </c>
      <c r="G23" s="10"/>
      <c r="H23" s="10"/>
      <c r="I23" s="10"/>
      <c r="J23" s="10"/>
      <c r="K23" s="10"/>
      <c r="L23" s="10"/>
      <c r="M23" s="10"/>
      <c r="N23" s="10"/>
      <c r="O23" s="10"/>
      <c r="P23" s="10"/>
      <c r="Q23" s="10"/>
      <c r="R23" s="10"/>
      <c r="S23" s="10"/>
      <c r="T23" s="10"/>
      <c r="U23" s="10"/>
      <c r="V23" s="10"/>
      <c r="W23" s="10"/>
      <c r="X23" s="10"/>
      <c r="Y23" s="10"/>
      <c r="Z23" s="10"/>
    </row>
    <row r="24" spans="1:26" ht="28.5" customHeight="1" x14ac:dyDescent="0.2">
      <c r="A24" s="10"/>
      <c r="B24" s="10"/>
      <c r="C24" s="10"/>
      <c r="D24" s="369"/>
      <c r="E24" s="440"/>
      <c r="F24" s="436" t="s">
        <v>265</v>
      </c>
      <c r="G24" s="10"/>
      <c r="H24" s="10"/>
      <c r="I24" s="10"/>
      <c r="J24" s="10"/>
      <c r="K24" s="10"/>
      <c r="L24" s="10"/>
      <c r="M24" s="10"/>
      <c r="N24" s="10"/>
      <c r="O24" s="10"/>
      <c r="P24" s="10"/>
      <c r="Q24" s="10"/>
      <c r="R24" s="10"/>
      <c r="S24" s="10"/>
      <c r="T24" s="10"/>
      <c r="U24" s="10"/>
      <c r="V24" s="10"/>
      <c r="W24" s="10"/>
      <c r="X24" s="10"/>
      <c r="Y24" s="10"/>
      <c r="Z24" s="10"/>
    </row>
    <row r="25" spans="1:26" ht="27" customHeight="1" thickBot="1" x14ac:dyDescent="0.25">
      <c r="A25" s="10"/>
      <c r="B25" s="10"/>
      <c r="C25" s="10"/>
      <c r="D25" s="370"/>
      <c r="E25" s="441"/>
      <c r="F25" s="436" t="s">
        <v>266</v>
      </c>
      <c r="G25" s="10"/>
      <c r="H25" s="10"/>
      <c r="I25" s="10"/>
      <c r="J25" s="10"/>
      <c r="K25" s="10"/>
      <c r="L25" s="10"/>
      <c r="M25" s="10"/>
      <c r="N25" s="10"/>
      <c r="O25" s="10"/>
      <c r="P25" s="10"/>
      <c r="Q25" s="10"/>
      <c r="R25" s="10"/>
      <c r="S25" s="10"/>
      <c r="T25" s="10"/>
      <c r="U25" s="10"/>
      <c r="V25" s="10"/>
      <c r="W25" s="10"/>
      <c r="X25" s="10"/>
      <c r="Y25" s="10"/>
      <c r="Z25" s="10"/>
    </row>
    <row r="26" spans="1:26" ht="28.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28.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28.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28.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28.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28.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28.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28.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28.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28.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28.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28.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28.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28.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28.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28.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28.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28.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28.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28.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28.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28.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28.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28.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28.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28.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28.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28.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28.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28.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28.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28.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28.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28.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28.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28.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28.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28.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28.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28.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28.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28.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28.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28.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28.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28.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28.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28.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28.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28.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28.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28.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28.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28.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28.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28.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28.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28.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28.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28.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28.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28.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28.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28.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28.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28.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28.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28.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28.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28.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28.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28.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28.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28.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28.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28.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28.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28.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28.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28.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28.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28.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28.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28.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28.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28.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28.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28.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28.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28.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28.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28.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28.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28.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28.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28.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28.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28.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28.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28.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28.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28.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28.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28.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28.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28.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28.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28.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28.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28.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28.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28.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28.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28.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28.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28.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28.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28.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28.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28.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28.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28.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28.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28.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28.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28.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28.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28.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28.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28.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28.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28.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28.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28.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28.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28.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28.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28.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28.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28.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28.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28.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28.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28.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28.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28.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28.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28.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28.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28.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28.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28.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28.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28.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28.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28.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28.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28.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28.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28.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28.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28.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28.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28.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28.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28.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28.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28.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28.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28.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28.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28.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28.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28.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28.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28.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28.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28.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28.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28.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28.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28.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28.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28.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28.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28.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28.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28.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28.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28.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28.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28.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28.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28.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28.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28.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28.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28.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28.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28.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28.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28.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28.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28.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28.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28.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28.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28.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28.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28.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28.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28.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28.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28.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28.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28.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28.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28.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28.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28.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28.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28.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28.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28.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28.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28.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28.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28.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28.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28.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28.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28.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28.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28.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28.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28.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28.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28.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28.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28.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28.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28.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28.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28.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28.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28.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28.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28.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28.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28.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28.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28.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28.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28.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28.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28.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28.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28.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28.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28.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28.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28.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28.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28.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28.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28.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28.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28.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28.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28.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28.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28.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28.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28.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28.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28.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28.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28.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28.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28.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28.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28.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28.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28.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28.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28.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28.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28.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28.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28.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28.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28.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28.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28.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28.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28.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28.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28.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28.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28.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28.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28.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28.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28.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28.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28.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28.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28.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28.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28.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28.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28.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28.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28.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28.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28.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28.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28.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28.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28.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28.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28.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28.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28.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28.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28.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28.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28.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28.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28.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28.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28.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28.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28.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28.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28.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28.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28.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28.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28.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28.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28.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28.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28.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28.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28.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28.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28.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28.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28.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28.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28.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28.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28.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28.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28.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28.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28.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28.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28.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28.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28.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28.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28.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28.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28.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28.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28.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28.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28.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28.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28.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28.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28.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28.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28.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28.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28.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28.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28.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28.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28.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28.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28.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28.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28.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28.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28.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28.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28.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28.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28.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28.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28.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28.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28.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28.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28.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28.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28.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28.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28.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28.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28.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28.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28.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28.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28.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28.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28.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28.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28.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28.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28.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28.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28.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28.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28.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28.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28.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28.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28.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28.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28.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28.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28.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28.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28.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28.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28.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28.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28.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28.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28.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28.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28.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28.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28.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28.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28.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28.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28.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28.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28.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28.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28.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28.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28.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28.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28.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28.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28.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28.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28.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28.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28.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28.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28.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28.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28.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28.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28.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28.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28.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28.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28.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28.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28.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28.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28.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28.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28.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28.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28.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28.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28.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28.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28.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28.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28.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28.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28.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28.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28.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28.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28.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28.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28.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28.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28.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28.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28.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28.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28.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28.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28.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28.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28.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28.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28.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28.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28.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28.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28.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28.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28.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28.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28.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28.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28.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28.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28.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28.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28.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28.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28.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28.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28.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28.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28.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28.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28.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28.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28.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28.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28.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28.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28.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28.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28.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28.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28.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28.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28.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28.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28.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28.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28.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28.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28.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28.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28.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28.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28.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28.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28.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28.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28.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28.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28.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28.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28.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28.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28.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28.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28.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28.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28.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28.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28.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28.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28.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28.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28.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28.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28.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28.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28.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28.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28.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28.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28.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28.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28.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28.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28.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28.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28.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28.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28.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28.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28.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28.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28.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28.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28.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28.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28.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28.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28.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28.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28.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28.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28.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28.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28.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28.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28.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28.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28.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28.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28.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28.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28.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28.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28.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28.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28.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28.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28.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28.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28.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28.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28.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28.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28.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28.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28.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28.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28.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28.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28.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28.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28.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28.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28.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28.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28.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28.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28.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28.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28.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28.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28.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28.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28.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28.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28.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28.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28.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28.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28.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28.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28.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28.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28.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28.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28.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28.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28.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28.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28.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28.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28.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28.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28.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28.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28.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28.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28.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28.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28.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28.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28.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28.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28.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28.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28.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28.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28.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28.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28.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28.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28.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28.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28.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28.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28.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28.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28.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28.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28.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28.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28.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28.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28.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28.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28.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28.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28.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28.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28.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28.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28.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28.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28.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28.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28.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28.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28.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28.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28.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28.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28.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28.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28.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28.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28.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28.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28.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28.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28.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28.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28.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28.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28.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28.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28.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28.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28.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28.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28.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28.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28.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28.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28.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28.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28.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28.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28.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28.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28.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28.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28.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28.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28.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28.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28.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28.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28.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28.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28.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28.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28.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28.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28.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28.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28.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28.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28.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28.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28.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28.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28.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28.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28.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28.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28.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28.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28.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28.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28.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28.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28.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28.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28.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28.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28.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28.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28.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28.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28.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28.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28.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28.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28.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28.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28.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28.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28.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28.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28.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28.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28.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28.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28.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28.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28.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28.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28.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28.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28.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28.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28.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28.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28.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28.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28.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28.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28.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28.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28.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28.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28.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28.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28.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28.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28.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28.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28.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28.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28.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28.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28.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28.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28.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28.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28.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28.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28.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28.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28.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28.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28.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28.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28.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28.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28.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28.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28.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28.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28.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28.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28.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28.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28.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28.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28.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28.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28.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28.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28.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28.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28.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28.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28.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28.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28.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28.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28.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28.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28.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28.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28.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28.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28.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28.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28.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28.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28.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28.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28.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28.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28.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28.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28.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28.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28.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28.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28.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28.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28.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28.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28.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28.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28.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28.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28.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28.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28.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28.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28.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28.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28.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28.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28.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28.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28.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28.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28.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28.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28.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28.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28.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28.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28.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28.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28.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28.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28.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28.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28.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28.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28.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28.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28.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28.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28.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28.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28.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28.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28.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28.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28.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28.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28.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28.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28.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28.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28.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28.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28.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28.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28.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28.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28.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28.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28.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28.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28.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28.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28.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28.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28.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28.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28.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28.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28.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28.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28.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28.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28.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28.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28.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28.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28.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28.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28.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28.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28.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28.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28.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28.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28.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28.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28.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28.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28.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28.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28.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28.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28.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28.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28.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sheetData>
  <mergeCells count="12">
    <mergeCell ref="D15:D18"/>
    <mergeCell ref="E15:E18"/>
    <mergeCell ref="D19:D21"/>
    <mergeCell ref="E19:E21"/>
    <mergeCell ref="D22:D25"/>
    <mergeCell ref="E22:E25"/>
    <mergeCell ref="D9:D11"/>
    <mergeCell ref="E9:E11"/>
    <mergeCell ref="D4:D6"/>
    <mergeCell ref="E4:E6"/>
    <mergeCell ref="D7:D8"/>
    <mergeCell ref="E7:E8"/>
  </mergeCells>
  <pageMargins left="0.7" right="0.7" top="0.75" bottom="0.75" header="0" footer="0"/>
  <pageSetup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1"/>
  <sheetViews>
    <sheetView showGridLines="0" workbookViewId="0">
      <selection activeCell="G8" sqref="G8"/>
    </sheetView>
  </sheetViews>
  <sheetFormatPr baseColWidth="10" defaultColWidth="14.33203125" defaultRowHeight="15" customHeight="1" x14ac:dyDescent="0.2"/>
  <cols>
    <col min="1" max="1" width="2.1640625" customWidth="1"/>
    <col min="2" max="2" width="9.33203125" customWidth="1"/>
    <col min="3" max="3" width="15.1640625" customWidth="1"/>
    <col min="4" max="4" width="50.33203125" customWidth="1"/>
    <col min="5" max="5" width="84.1640625" customWidth="1"/>
    <col min="6" max="6" width="12" customWidth="1"/>
    <col min="7" max="26" width="10.83203125" customWidth="1"/>
  </cols>
  <sheetData>
    <row r="1" spans="1:26" ht="9.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28.5" customHeight="1" thickBo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row>
    <row r="3" spans="1:26" ht="28.5" customHeight="1" thickBot="1" x14ac:dyDescent="0.25">
      <c r="A3" s="10"/>
      <c r="B3" s="10"/>
      <c r="C3" s="12" t="s">
        <v>235</v>
      </c>
      <c r="D3" s="13" t="s">
        <v>236</v>
      </c>
      <c r="E3" s="13" t="s">
        <v>237</v>
      </c>
      <c r="F3" s="10"/>
      <c r="G3" s="10"/>
      <c r="H3" s="10"/>
      <c r="I3" s="10"/>
      <c r="J3" s="10"/>
      <c r="K3" s="10"/>
      <c r="L3" s="10"/>
      <c r="M3" s="10"/>
      <c r="N3" s="10"/>
      <c r="O3" s="10"/>
      <c r="P3" s="10"/>
      <c r="Q3" s="10"/>
      <c r="R3" s="10"/>
      <c r="S3" s="10"/>
      <c r="T3" s="10"/>
      <c r="U3" s="10"/>
      <c r="V3" s="10"/>
      <c r="W3" s="10"/>
      <c r="X3" s="10"/>
      <c r="Y3" s="10"/>
      <c r="Z3" s="10"/>
    </row>
    <row r="4" spans="1:26" ht="21" customHeight="1" thickBot="1" x14ac:dyDescent="0.25">
      <c r="A4" s="10"/>
      <c r="B4" s="10"/>
      <c r="C4" s="14">
        <v>1</v>
      </c>
      <c r="D4" s="15" t="s">
        <v>271</v>
      </c>
      <c r="E4" s="16" t="s">
        <v>267</v>
      </c>
      <c r="F4" s="10"/>
      <c r="G4" s="10"/>
      <c r="H4" s="10"/>
      <c r="I4" s="10"/>
      <c r="J4" s="10"/>
      <c r="K4" s="10"/>
      <c r="L4" s="10"/>
      <c r="M4" s="10"/>
      <c r="N4" s="10"/>
      <c r="O4" s="10"/>
      <c r="P4" s="10"/>
      <c r="Q4" s="10"/>
      <c r="R4" s="10"/>
      <c r="S4" s="10"/>
      <c r="T4" s="10"/>
      <c r="U4" s="10"/>
      <c r="V4" s="10"/>
      <c r="W4" s="10"/>
      <c r="X4" s="10"/>
      <c r="Y4" s="10"/>
      <c r="Z4" s="10"/>
    </row>
    <row r="5" spans="1:26" ht="60.75" thickBot="1" x14ac:dyDescent="0.25">
      <c r="A5" s="10"/>
      <c r="B5" s="10"/>
      <c r="C5" s="17">
        <v>2</v>
      </c>
      <c r="D5" s="18" t="s">
        <v>272</v>
      </c>
      <c r="E5" s="19" t="s">
        <v>268</v>
      </c>
      <c r="F5" s="10"/>
      <c r="G5" s="10"/>
      <c r="H5" s="10"/>
      <c r="I5" s="10"/>
      <c r="J5" s="10"/>
      <c r="K5" s="10"/>
      <c r="L5" s="10"/>
      <c r="M5" s="10"/>
      <c r="N5" s="10"/>
      <c r="O5" s="10"/>
      <c r="P5" s="10"/>
      <c r="Q5" s="10"/>
      <c r="R5" s="10"/>
      <c r="S5" s="10"/>
      <c r="T5" s="10"/>
      <c r="U5" s="10"/>
      <c r="V5" s="10"/>
      <c r="W5" s="10"/>
      <c r="X5" s="10"/>
      <c r="Y5" s="10"/>
      <c r="Z5" s="10"/>
    </row>
    <row r="6" spans="1:26" ht="45.75" thickBot="1" x14ac:dyDescent="0.25">
      <c r="A6" s="10"/>
      <c r="B6" s="10"/>
      <c r="C6" s="20">
        <v>4</v>
      </c>
      <c r="D6" s="21" t="s">
        <v>269</v>
      </c>
      <c r="E6" s="22" t="s">
        <v>562</v>
      </c>
      <c r="F6" s="10"/>
      <c r="G6" s="10"/>
      <c r="H6" s="10"/>
      <c r="I6" s="10"/>
      <c r="J6" s="10"/>
      <c r="K6" s="10"/>
      <c r="L6" s="10"/>
      <c r="M6" s="10"/>
      <c r="N6" s="10"/>
      <c r="O6" s="10"/>
      <c r="P6" s="10"/>
      <c r="Q6" s="10"/>
      <c r="R6" s="10"/>
      <c r="S6" s="10"/>
      <c r="T6" s="10"/>
      <c r="U6" s="10"/>
      <c r="V6" s="10"/>
      <c r="W6" s="10"/>
      <c r="X6" s="10"/>
      <c r="Y6" s="10"/>
      <c r="Z6" s="10"/>
    </row>
    <row r="7" spans="1:26" ht="60.75" thickBot="1" x14ac:dyDescent="0.25">
      <c r="A7" s="10"/>
      <c r="B7" s="10"/>
      <c r="C7" s="23">
        <v>8</v>
      </c>
      <c r="D7" s="24" t="s">
        <v>270</v>
      </c>
      <c r="E7" s="25" t="s">
        <v>563</v>
      </c>
      <c r="F7" s="10"/>
      <c r="G7" s="10"/>
      <c r="H7" s="10"/>
      <c r="I7" s="10"/>
      <c r="J7" s="10"/>
      <c r="K7" s="10"/>
      <c r="L7" s="10"/>
      <c r="M7" s="10"/>
      <c r="N7" s="10"/>
      <c r="O7" s="10"/>
      <c r="P7" s="10"/>
      <c r="Q7" s="10"/>
      <c r="R7" s="10"/>
      <c r="S7" s="10"/>
      <c r="T7" s="10"/>
      <c r="U7" s="10"/>
      <c r="V7" s="10"/>
      <c r="W7" s="10"/>
      <c r="X7" s="10"/>
      <c r="Y7" s="10"/>
      <c r="Z7" s="10"/>
    </row>
    <row r="8" spans="1:26" ht="51" customHeight="1" thickBot="1" x14ac:dyDescent="0.25">
      <c r="A8" s="10"/>
      <c r="B8" s="10"/>
      <c r="C8" s="26">
        <v>16</v>
      </c>
      <c r="D8" s="27" t="s">
        <v>238</v>
      </c>
      <c r="E8" s="28" t="s">
        <v>564</v>
      </c>
      <c r="F8" s="10"/>
      <c r="G8" s="10"/>
      <c r="H8" s="10"/>
      <c r="I8" s="10"/>
      <c r="J8" s="10"/>
      <c r="K8" s="10"/>
      <c r="L8" s="10"/>
      <c r="M8" s="10"/>
      <c r="N8" s="10"/>
      <c r="O8" s="10"/>
      <c r="P8" s="10"/>
      <c r="Q8" s="10"/>
      <c r="R8" s="10"/>
      <c r="S8" s="10"/>
      <c r="T8" s="10"/>
      <c r="U8" s="10"/>
      <c r="V8" s="10"/>
      <c r="W8" s="10"/>
      <c r="X8" s="10"/>
      <c r="Y8" s="10"/>
      <c r="Z8" s="10"/>
    </row>
    <row r="9" spans="1:26" ht="28.5" customHeigh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28.5"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28.5"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28.5"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28.5" customHeigh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28.5" customHeight="1"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28.5"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28.5"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28.5"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28.5"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28.5"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28.5"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28.5"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28.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28.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28.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28.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28.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28.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28.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28.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28.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28.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28.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28.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28.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28.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28.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28.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28.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28.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28.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28.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28.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28.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28.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28.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28.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28.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28.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28.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28.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28.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28.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28.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28.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28.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28.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28.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28.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28.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28.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28.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28.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28.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28.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28.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28.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28.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28.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28.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28.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28.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28.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28.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28.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28.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28.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28.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28.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28.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28.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28.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28.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28.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28.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28.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28.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28.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28.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28.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28.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28.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28.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28.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28.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28.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28.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28.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28.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28.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28.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28.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28.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28.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28.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28.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28.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28.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28.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28.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28.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28.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28.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28.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28.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28.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28.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28.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28.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28.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28.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28.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28.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28.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28.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28.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28.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28.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28.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28.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28.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28.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28.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28.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28.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28.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28.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28.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28.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28.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28.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28.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28.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28.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28.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28.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28.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28.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28.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28.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28.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28.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28.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28.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28.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28.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28.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28.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28.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28.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28.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28.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28.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28.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28.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28.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28.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28.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28.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28.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28.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28.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28.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28.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28.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28.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28.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28.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28.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28.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28.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28.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28.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28.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28.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28.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28.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28.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28.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28.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28.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28.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28.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28.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28.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28.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28.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28.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28.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28.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28.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28.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28.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28.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28.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28.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28.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28.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28.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28.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28.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28.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28.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28.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28.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28.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28.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28.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28.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28.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28.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28.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28.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28.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28.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28.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28.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28.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28.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28.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28.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28.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28.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28.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28.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28.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28.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28.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28.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28.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28.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28.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28.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28.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28.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28.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28.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28.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28.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28.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28.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28.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28.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28.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28.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28.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28.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28.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28.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28.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28.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28.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28.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28.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28.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28.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28.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28.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28.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28.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28.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28.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28.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28.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28.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28.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28.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28.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28.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28.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28.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28.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28.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28.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28.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28.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28.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28.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28.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28.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28.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28.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28.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28.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28.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28.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28.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28.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28.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28.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28.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28.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28.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28.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28.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28.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28.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28.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28.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28.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28.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28.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28.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28.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28.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28.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28.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28.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28.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28.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28.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28.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28.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28.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28.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28.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28.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28.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28.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28.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28.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28.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28.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28.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28.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28.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28.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28.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28.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28.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28.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28.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28.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28.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28.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28.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28.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28.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28.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28.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28.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28.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28.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28.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28.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28.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28.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28.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28.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28.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28.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28.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28.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28.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28.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28.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28.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28.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28.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28.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28.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28.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28.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28.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28.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28.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28.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28.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28.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28.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28.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28.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28.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28.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28.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28.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28.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28.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28.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28.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28.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28.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28.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28.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28.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28.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28.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28.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28.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28.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28.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28.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28.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28.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28.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28.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28.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28.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28.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28.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28.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28.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28.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28.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28.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28.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28.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28.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28.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28.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28.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28.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28.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28.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28.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28.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28.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28.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28.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28.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28.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28.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28.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28.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28.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28.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28.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28.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28.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28.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28.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28.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28.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28.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28.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28.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28.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28.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28.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28.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28.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28.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28.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28.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28.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28.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28.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28.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28.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28.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28.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28.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28.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28.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28.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28.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28.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28.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28.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28.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28.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28.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28.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28.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28.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28.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28.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28.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28.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28.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28.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28.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28.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28.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28.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28.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28.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28.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28.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28.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28.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28.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28.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28.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28.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28.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28.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28.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28.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28.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28.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28.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28.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28.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28.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28.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28.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28.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28.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28.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28.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28.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28.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28.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28.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28.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28.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28.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28.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28.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28.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28.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28.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28.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28.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28.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28.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28.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28.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28.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28.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28.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28.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28.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28.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28.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28.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28.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28.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28.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28.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28.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28.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28.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28.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28.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28.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28.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28.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28.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28.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28.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28.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28.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28.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28.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28.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28.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28.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28.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28.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28.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28.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28.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28.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28.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28.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28.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28.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28.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28.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28.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28.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28.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28.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28.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28.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28.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28.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28.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28.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28.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28.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28.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28.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28.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28.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28.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28.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28.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28.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28.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28.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28.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28.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28.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28.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28.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28.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28.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28.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28.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28.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28.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28.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28.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28.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28.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28.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28.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28.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28.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28.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28.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28.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28.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28.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28.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28.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28.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28.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28.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28.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28.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28.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28.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28.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28.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28.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28.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28.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28.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28.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28.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28.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28.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28.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28.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28.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28.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28.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28.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28.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28.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28.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28.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28.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28.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28.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28.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28.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28.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28.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28.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28.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28.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28.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28.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28.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28.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28.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28.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28.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28.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28.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28.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28.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28.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28.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28.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28.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28.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28.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28.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28.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28.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28.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28.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28.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28.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28.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28.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28.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28.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28.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28.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28.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28.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28.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28.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28.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28.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28.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28.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28.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28.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28.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28.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28.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28.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28.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28.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28.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28.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28.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28.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28.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28.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28.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28.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28.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28.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28.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28.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28.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28.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28.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28.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28.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28.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28.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28.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28.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28.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28.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28.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28.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28.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28.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28.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28.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28.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28.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28.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28.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28.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28.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28.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28.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28.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28.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28.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28.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28.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28.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28.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28.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28.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28.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28.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28.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28.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28.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28.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28.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28.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28.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28.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28.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28.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28.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28.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28.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28.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28.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28.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28.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28.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28.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28.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28.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28.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28.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28.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28.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28.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28.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28.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28.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28.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28.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28.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28.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28.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28.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28.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28.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28.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28.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28.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28.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28.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28.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28.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28.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28.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28.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28.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28.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28.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28.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28.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28.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28.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28.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28.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28.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28.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28.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28.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28.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28.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28.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28.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28.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28.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28.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28.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28.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28.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28.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28.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28.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28.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28.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28.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28.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28.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28.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28.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28.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28.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28.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28.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28.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28.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28.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28.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28.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28.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28.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28.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28.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28.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28.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28.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28.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28.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28.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28.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28.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28.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28.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28.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28.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28.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28.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28.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28.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28.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28.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28.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28.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28.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28.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28.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28.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28.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28.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28.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28.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28.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28.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28.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28.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28.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28.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28.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28.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28.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28.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28.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28.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28.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28.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28.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28.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28.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28.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28.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28.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28.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28.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28.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28.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28.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28.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28.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28.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28.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28.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28.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28.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28.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28.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28.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28.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28.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28.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28.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28.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28.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28.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28.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28.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28.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28.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28.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28.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28.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28.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28.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28.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28.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28.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28.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28.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28.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28.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28.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28.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28.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28.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28.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28.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28.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28.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28.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28.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28.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28.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28.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28.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28.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28.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28.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28.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28.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28.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28.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28.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28.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28.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28.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28.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28.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28.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28.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28.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28.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28.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28.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28.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28.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28.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28.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28.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28.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28.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28.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28.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28.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28.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28.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28.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28.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28.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28.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28.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28.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28.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28.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28.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28.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28.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28.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28.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28.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28.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28.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28.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28.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sheetData>
  <pageMargins left="0.7" right="0.7" top="0.75" bottom="0.75" header="0" footer="0"/>
  <pageSetup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C6" sqref="C6"/>
    </sheetView>
  </sheetViews>
  <sheetFormatPr baseColWidth="10" defaultColWidth="14.33203125" defaultRowHeight="15" customHeight="1" x14ac:dyDescent="0.2"/>
  <cols>
    <col min="1" max="1" width="12" customWidth="1"/>
    <col min="2" max="2" width="40.1640625" customWidth="1"/>
    <col min="3" max="3" width="117.83203125" customWidth="1"/>
    <col min="4" max="6" width="12" customWidth="1"/>
    <col min="7" max="26" width="10.83203125" customWidth="1"/>
  </cols>
  <sheetData>
    <row r="1" spans="1:26" ht="19.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9.5" customHeight="1" x14ac:dyDescent="0.2">
      <c r="A2" s="11"/>
      <c r="B2" s="442" t="s">
        <v>239</v>
      </c>
      <c r="C2" s="442" t="s">
        <v>240</v>
      </c>
      <c r="D2" s="11"/>
      <c r="E2" s="11"/>
      <c r="F2" s="11"/>
      <c r="G2" s="11"/>
      <c r="H2" s="11"/>
      <c r="I2" s="11"/>
      <c r="J2" s="11"/>
      <c r="K2" s="11"/>
      <c r="L2" s="11"/>
      <c r="M2" s="11"/>
      <c r="N2" s="11"/>
      <c r="O2" s="11"/>
      <c r="P2" s="11"/>
      <c r="Q2" s="11"/>
      <c r="R2" s="11"/>
      <c r="S2" s="11"/>
      <c r="T2" s="11"/>
      <c r="U2" s="11"/>
      <c r="V2" s="11"/>
      <c r="W2" s="11"/>
      <c r="X2" s="11"/>
      <c r="Y2" s="11"/>
      <c r="Z2" s="11"/>
    </row>
    <row r="3" spans="1:26" ht="48" customHeight="1" x14ac:dyDescent="0.2">
      <c r="A3" s="11"/>
      <c r="B3" s="443" t="s">
        <v>241</v>
      </c>
      <c r="C3" s="444" t="s">
        <v>242</v>
      </c>
      <c r="D3" s="11"/>
      <c r="E3" s="11"/>
      <c r="F3" s="11"/>
      <c r="G3" s="11"/>
      <c r="H3" s="11"/>
      <c r="I3" s="11"/>
      <c r="J3" s="11"/>
      <c r="K3" s="11"/>
      <c r="L3" s="11"/>
      <c r="M3" s="11"/>
      <c r="N3" s="11"/>
      <c r="O3" s="11"/>
      <c r="P3" s="11"/>
      <c r="Q3" s="11"/>
      <c r="R3" s="11"/>
      <c r="S3" s="11"/>
      <c r="T3" s="11"/>
      <c r="U3" s="11"/>
      <c r="V3" s="11"/>
      <c r="W3" s="11"/>
      <c r="X3" s="11"/>
      <c r="Y3" s="11"/>
      <c r="Z3" s="11"/>
    </row>
    <row r="4" spans="1:26" ht="40.5" customHeight="1" x14ac:dyDescent="0.2">
      <c r="A4" s="11"/>
      <c r="B4" s="443" t="s">
        <v>243</v>
      </c>
      <c r="C4" s="444" t="s">
        <v>565</v>
      </c>
      <c r="D4" s="11"/>
      <c r="E4" s="11"/>
      <c r="F4" s="11"/>
      <c r="G4" s="11"/>
      <c r="H4" s="11"/>
      <c r="I4" s="11"/>
      <c r="J4" s="11"/>
      <c r="K4" s="11"/>
      <c r="L4" s="11"/>
      <c r="M4" s="11"/>
      <c r="N4" s="11"/>
      <c r="O4" s="11"/>
      <c r="P4" s="11"/>
      <c r="Q4" s="11"/>
      <c r="R4" s="11"/>
      <c r="S4" s="11"/>
      <c r="T4" s="11"/>
      <c r="U4" s="11"/>
      <c r="V4" s="11"/>
      <c r="W4" s="11"/>
      <c r="X4" s="11"/>
      <c r="Y4" s="11"/>
      <c r="Z4" s="11"/>
    </row>
    <row r="5" spans="1:26" ht="48.75" customHeight="1" x14ac:dyDescent="0.2">
      <c r="A5" s="11"/>
      <c r="B5" s="443" t="s">
        <v>489</v>
      </c>
      <c r="C5" s="444" t="s">
        <v>244</v>
      </c>
      <c r="D5" s="11"/>
      <c r="E5" s="11"/>
      <c r="F5" s="11"/>
      <c r="G5" s="11"/>
      <c r="H5" s="11"/>
      <c r="I5" s="11"/>
      <c r="J5" s="11"/>
      <c r="K5" s="11"/>
      <c r="L5" s="11"/>
      <c r="M5" s="11"/>
      <c r="N5" s="11"/>
      <c r="O5" s="11"/>
      <c r="P5" s="11"/>
      <c r="Q5" s="11"/>
      <c r="R5" s="11"/>
      <c r="S5" s="11"/>
      <c r="T5" s="11"/>
      <c r="U5" s="11"/>
      <c r="V5" s="11"/>
      <c r="W5" s="11"/>
      <c r="X5" s="11"/>
      <c r="Y5" s="11"/>
      <c r="Z5" s="11"/>
    </row>
    <row r="6" spans="1:26" ht="30" customHeight="1" x14ac:dyDescent="0.2">
      <c r="A6" s="11"/>
      <c r="B6" s="443" t="s">
        <v>245</v>
      </c>
      <c r="C6" s="445" t="s">
        <v>246</v>
      </c>
      <c r="D6" s="11"/>
      <c r="E6" s="11"/>
      <c r="F6" s="11"/>
      <c r="G6" s="11"/>
      <c r="H6" s="11"/>
      <c r="I6" s="11"/>
      <c r="J6" s="11"/>
      <c r="K6" s="11"/>
      <c r="L6" s="11"/>
      <c r="M6" s="11"/>
      <c r="N6" s="11"/>
      <c r="O6" s="11"/>
      <c r="P6" s="11"/>
      <c r="Q6" s="11"/>
      <c r="R6" s="11"/>
      <c r="S6" s="11"/>
      <c r="T6" s="11"/>
      <c r="U6" s="11"/>
      <c r="V6" s="11"/>
      <c r="W6" s="11"/>
      <c r="X6" s="11"/>
      <c r="Y6" s="11"/>
      <c r="Z6" s="11"/>
    </row>
    <row r="7" spans="1:26" ht="28.5" customHeight="1" x14ac:dyDescent="0.2">
      <c r="A7" s="11"/>
      <c r="B7" s="443" t="s">
        <v>18</v>
      </c>
      <c r="C7" s="445" t="s">
        <v>247</v>
      </c>
      <c r="D7" s="11"/>
      <c r="E7" s="11"/>
      <c r="F7" s="11"/>
      <c r="G7" s="11"/>
      <c r="H7" s="11"/>
      <c r="I7" s="11"/>
      <c r="J7" s="11"/>
      <c r="K7" s="11"/>
      <c r="L7" s="11"/>
      <c r="M7" s="11"/>
      <c r="N7" s="11"/>
      <c r="O7" s="11"/>
      <c r="P7" s="11"/>
      <c r="Q7" s="11"/>
      <c r="R7" s="11"/>
      <c r="S7" s="11"/>
      <c r="T7" s="11"/>
      <c r="U7" s="11"/>
      <c r="V7" s="11"/>
      <c r="W7" s="11"/>
      <c r="X7" s="11"/>
      <c r="Y7" s="11"/>
      <c r="Z7" s="11"/>
    </row>
    <row r="8" spans="1:26" ht="33.75" customHeight="1" x14ac:dyDescent="0.2">
      <c r="A8" s="11"/>
      <c r="B8" s="443" t="s">
        <v>248</v>
      </c>
      <c r="C8" s="445" t="s">
        <v>249</v>
      </c>
      <c r="D8" s="11"/>
      <c r="E8" s="11"/>
      <c r="F8" s="11"/>
      <c r="G8" s="11"/>
      <c r="H8" s="11"/>
      <c r="I8" s="11"/>
      <c r="J8" s="11"/>
      <c r="K8" s="11"/>
      <c r="L8" s="11"/>
      <c r="M8" s="11"/>
      <c r="N8" s="11"/>
      <c r="O8" s="11"/>
      <c r="P8" s="11"/>
      <c r="Q8" s="11"/>
      <c r="R8" s="11"/>
      <c r="S8" s="11"/>
      <c r="T8" s="11"/>
      <c r="U8" s="11"/>
      <c r="V8" s="11"/>
      <c r="W8" s="11"/>
      <c r="X8" s="11"/>
      <c r="Y8" s="11"/>
      <c r="Z8" s="11"/>
    </row>
    <row r="9" spans="1:26" ht="19.5" customHeight="1" x14ac:dyDescent="0.2">
      <c r="A9" s="11"/>
      <c r="B9" s="11"/>
      <c r="C9" s="358" t="s">
        <v>27</v>
      </c>
      <c r="D9" s="222"/>
      <c r="E9" s="11"/>
      <c r="F9" s="11"/>
      <c r="G9" s="11"/>
      <c r="H9" s="11"/>
      <c r="I9" s="11"/>
      <c r="J9" s="11"/>
      <c r="K9" s="11"/>
      <c r="L9" s="11"/>
      <c r="M9" s="11"/>
      <c r="N9" s="11"/>
      <c r="O9" s="11"/>
      <c r="P9" s="11"/>
      <c r="Q9" s="11"/>
      <c r="R9" s="11"/>
      <c r="S9" s="11"/>
      <c r="T9" s="11"/>
      <c r="U9" s="11"/>
      <c r="V9" s="11"/>
      <c r="W9" s="11"/>
      <c r="X9" s="11"/>
      <c r="Y9" s="11"/>
      <c r="Z9" s="11"/>
    </row>
    <row r="10" spans="1:26" ht="19.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9.5"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9.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9.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9.5"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9.5" customHeight="1"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9.5" customHeight="1"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9.5" customHeigh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9.5" customHeight="1"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9.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9.5" customHeight="1"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9.5"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9.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9.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9.5" customHeigh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9.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9.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9.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9.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9.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9.5"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9.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9.5"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9.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9.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9.5"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9.5"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9.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9.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9.5"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9.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9.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9.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9.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9.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9.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9.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9.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9.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9.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9.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9.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9.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9.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9.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9.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9.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9.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9.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9.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9.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9.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9.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9.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9.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9.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9.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9.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9.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9.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9.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9.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9.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9.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9.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9.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9.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9.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9.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9.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9.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9.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9.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9.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9.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9.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9.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9.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9.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9.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9.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9.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9.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9.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9.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9.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9.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9.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9.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9.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9.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9.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9.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9.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9.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9.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9.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9.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9.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9.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9.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9.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9.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9.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9.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9.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9.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9.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9.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9.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9.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9.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9.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9.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9.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9.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9.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9.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9.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9.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9.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9.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9.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9.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9.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9.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9.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9.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9.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9.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9.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9.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9.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9.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9.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9.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9.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9.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9.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9.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9.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9.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9.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9.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9.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9.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9.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9.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9.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9.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9.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9.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9.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9.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9.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9.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9.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9.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9.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9.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9.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9.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9.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9.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9.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9.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9.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9.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9.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9.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9.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9.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9.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9.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9.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9.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9.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9.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9.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9.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9.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9.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9.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9.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9.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9.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9.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9.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9.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9.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9.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9.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9.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9.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9.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9.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9.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9.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9.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9.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9.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9.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9.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9.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9.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9.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9.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9.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9.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9.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9.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9.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9.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9.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9.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9.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9.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9.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9.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9.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9.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9.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9.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9.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9.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9.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9.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9.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9.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9.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9.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9.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9.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9.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9.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9.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9.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9.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9.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9.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9.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9.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9.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9.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9.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9.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9.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9.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9.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9.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9.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9.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9.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9.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9.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9.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9.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9.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9.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9.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9.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9.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9.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9.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9.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9.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9.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9.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9.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9.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9.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9.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9.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9.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9.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9.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9.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9.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9.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9.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9.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9.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9.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9.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9.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9.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9.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9.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9.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9.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9.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9.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9.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9.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9.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9.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9.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9.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9.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9.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9.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9.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9.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9.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9.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9.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9.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9.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9.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9.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9.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9.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9.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9.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9.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9.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9.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9.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9.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9.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9.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9.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9.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9.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9.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9.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9.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9.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9.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9.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9.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9.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9.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9.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9.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9.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9.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9.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9.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9.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9.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9.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9.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9.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9.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9.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9.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9.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9.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9.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9.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9.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9.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9.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9.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9.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9.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9.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9.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9.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9.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9.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9.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9.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9.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9.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9.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9.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9.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9.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9.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9.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9.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9.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9.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9.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9.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9.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9.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9.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9.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9.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9.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9.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9.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9.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9.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9.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9.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9.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9.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9.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9.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9.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9.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9.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9.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9.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9.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9.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9.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9.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9.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9.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9.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9.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9.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9.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9.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9.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9.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9.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9.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9.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9.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9.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9.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9.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9.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9.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9.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9.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9.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9.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9.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9.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9.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9.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9.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9.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9.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9.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9.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9.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9.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9.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9.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9.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9.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9.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9.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9.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9.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9.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9.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9.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9.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9.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9.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9.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9.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9.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9.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9.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9.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9.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9.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9.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9.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9.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9.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9.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9.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9.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9.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9.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9.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9.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9.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9.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9.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9.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9.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9.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9.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9.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9.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9.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9.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9.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9.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9.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9.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9.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9.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9.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9.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9.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9.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9.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9.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9.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9.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9.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9.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9.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9.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9.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9.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9.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9.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9.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9.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9.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9.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9.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9.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9.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9.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9.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9.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9.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9.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9.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9.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9.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9.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9.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9.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9.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9.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9.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9.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9.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9.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9.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9.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9.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9.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9.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9.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9.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9.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9.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9.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9.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9.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9.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9.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9.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9.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9.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9.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9.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9.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9.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9.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9.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9.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9.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9.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9.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9.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9.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9.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9.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9.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9.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9.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9.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9.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9.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9.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9.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9.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9.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9.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9.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9.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9.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9.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9.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9.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9.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9.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9.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9.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9.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9.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9.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9.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9.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9.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9.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9.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9.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9.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9.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9.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9.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9.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9.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9.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9.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9.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9.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9.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9.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9.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9.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9.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9.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9.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9.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9.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9.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9.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9.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9.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9.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9.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9.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9.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9.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9.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9.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9.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9.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9.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9.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9.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9.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9.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9.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9.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9.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9.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9.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9.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9.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9.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9.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9.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9.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9.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9.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9.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9.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9.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9.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9.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9.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9.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9.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9.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9.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9.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9.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9.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9.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9.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9.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9.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9.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9.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9.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9.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9.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9.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9.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9.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9.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9.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9.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9.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9.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9.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9.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9.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9.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9.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9.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9.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9.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9.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9.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9.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9.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9.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9.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9.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9.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9.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9.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9.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9.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9.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9.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9.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9.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9.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9.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9.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9.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9.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9.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9.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9.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9.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9.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9.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9.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9.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9.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9.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9.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9.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9.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9.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9.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9.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9.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9.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9.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9.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9.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9.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9.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9.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9.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9.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9.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9.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9.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9.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9.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9.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9.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9.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9.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9.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9.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9.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9.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9.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9.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9.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9.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9.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9.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9.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9.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9.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9.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9.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9.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9.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9.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9.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9.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9.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9.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9.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9.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9.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9.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9.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9.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9.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9.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9.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9.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9.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9.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9.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9.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9.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9.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9.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9.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9.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9.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9.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9.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9.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9.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9.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9.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9.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9.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9.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9.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9.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9.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9.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9.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9.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9.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9.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9.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9.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9.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9.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9.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9.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9.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9.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9.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9.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9.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9.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9.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9.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9.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9.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9.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9.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9.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9.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9.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9.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9.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9.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9.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9.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9.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9.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9.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9.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9.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9.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9.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9.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9.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9.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9.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9.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9.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9.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9.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9.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9.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9.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9.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9.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9.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9.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9.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9.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9.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9.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9.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9.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9.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9.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9.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9.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9.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9.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9.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9.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9.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9.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9.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9.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9.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9.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9.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9.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9.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9.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9.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9.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9.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9.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9.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9.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9.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9.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9.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9.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9.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9.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9.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9.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9.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9.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9.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9.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9.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9.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9.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9.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9.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9.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9.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9.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9.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9.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9.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9.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9.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9.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9.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9.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9.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9.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9.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9.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9.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9.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9.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9.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9.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9.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9.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9.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9.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9.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9.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9.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9.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9.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9.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9.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9.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9.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9.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9.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9.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9.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9.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9.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9.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9.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9.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9.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9.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9.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9.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9.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9.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9.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9.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9.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9.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9.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9.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9.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9.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9.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9.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9.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9.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9.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9.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9.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9.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9.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9.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9.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9.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9.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9.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9.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9.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9.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9.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9.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9.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9.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9.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9.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9.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9.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9.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9.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9.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9.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9.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9.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9.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9.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9.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9.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9.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9.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9.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9.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9.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9.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9.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9.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9.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9.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9.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9.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9.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9.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9.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9.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
    <mergeCell ref="C9:D9"/>
  </mergeCells>
  <hyperlinks>
    <hyperlink ref="C9" location="Table 3!A1" display="Volver a IPER Remota" xr:uid="{00000000-0004-0000-0700-000000000000}"/>
  </hyperlinks>
  <pageMargins left="0.7" right="0.7" top="0.75" bottom="0.75" header="0" footer="0"/>
  <pageSetup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60"/>
  <sheetViews>
    <sheetView topLeftCell="I5" workbookViewId="0">
      <selection activeCell="L10" sqref="L10:N10"/>
    </sheetView>
  </sheetViews>
  <sheetFormatPr baseColWidth="10" defaultColWidth="10.83203125" defaultRowHeight="12.75" x14ac:dyDescent="0.2"/>
  <cols>
    <col min="1" max="1" width="34.33203125" style="48" customWidth="1"/>
    <col min="2" max="2" width="35" style="48" customWidth="1"/>
    <col min="3" max="3" width="37" style="48" customWidth="1"/>
    <col min="4" max="4" width="22.6640625" style="48" customWidth="1"/>
    <col min="5" max="5" width="30.33203125" style="48" customWidth="1"/>
    <col min="6" max="6" width="50.1640625" style="48" customWidth="1"/>
    <col min="7" max="7" width="46.33203125" style="48" customWidth="1"/>
    <col min="8" max="8" width="24.33203125" style="48" customWidth="1"/>
    <col min="9" max="9" width="26.33203125" style="48" customWidth="1"/>
    <col min="10" max="10" width="37.6640625" style="48" customWidth="1"/>
    <col min="11" max="11" width="44.83203125" style="48" customWidth="1"/>
    <col min="12" max="13" width="10.83203125" style="48"/>
    <col min="14" max="14" width="29" style="48" customWidth="1"/>
    <col min="15" max="16384" width="10.83203125" style="48"/>
  </cols>
  <sheetData>
    <row r="1" spans="1:35" ht="18.75" thickBot="1" x14ac:dyDescent="0.3">
      <c r="A1" s="371" t="s">
        <v>290</v>
      </c>
      <c r="B1" s="372"/>
      <c r="C1" s="372"/>
      <c r="D1" s="372"/>
      <c r="E1" s="372"/>
      <c r="F1" s="372"/>
      <c r="G1" s="372"/>
      <c r="H1" s="372"/>
      <c r="I1" s="372"/>
      <c r="J1" s="372"/>
      <c r="K1" s="372"/>
      <c r="L1" s="372"/>
      <c r="M1" s="372"/>
      <c r="N1" s="373"/>
    </row>
    <row r="2" spans="1:35" ht="15.75" x14ac:dyDescent="0.25">
      <c r="A2" s="49" t="s">
        <v>291</v>
      </c>
      <c r="B2" s="374"/>
      <c r="C2" s="374"/>
      <c r="D2" s="374"/>
      <c r="E2" s="374"/>
      <c r="F2" s="374"/>
      <c r="G2" s="374"/>
      <c r="H2" s="374"/>
      <c r="I2" s="374"/>
      <c r="J2" s="50" t="s">
        <v>292</v>
      </c>
      <c r="K2" s="375"/>
      <c r="L2" s="375"/>
      <c r="M2" s="375"/>
      <c r="N2" s="376"/>
    </row>
    <row r="3" spans="1:35" x14ac:dyDescent="0.2">
      <c r="A3" s="51" t="s">
        <v>293</v>
      </c>
      <c r="B3" s="377"/>
      <c r="C3" s="377"/>
      <c r="D3" s="52"/>
      <c r="E3" s="53" t="s">
        <v>294</v>
      </c>
      <c r="F3" s="377"/>
      <c r="G3" s="377"/>
      <c r="H3" s="377"/>
      <c r="I3" s="377"/>
      <c r="J3" s="50" t="s">
        <v>295</v>
      </c>
      <c r="K3" s="375"/>
      <c r="L3" s="375"/>
      <c r="M3" s="378"/>
      <c r="N3" s="376"/>
    </row>
    <row r="4" spans="1:35" x14ac:dyDescent="0.2">
      <c r="A4" s="51" t="s">
        <v>296</v>
      </c>
      <c r="B4" s="377"/>
      <c r="C4" s="377"/>
      <c r="D4" s="52"/>
      <c r="E4" s="53" t="s">
        <v>294</v>
      </c>
      <c r="F4" s="377"/>
      <c r="G4" s="377"/>
      <c r="H4" s="377"/>
      <c r="I4" s="377"/>
      <c r="J4" s="50"/>
      <c r="K4" s="375"/>
      <c r="L4" s="375"/>
      <c r="M4" s="378"/>
      <c r="N4" s="376"/>
    </row>
    <row r="5" spans="1:35" x14ac:dyDescent="0.2">
      <c r="A5" s="51" t="s">
        <v>297</v>
      </c>
      <c r="B5" s="377"/>
      <c r="C5" s="377"/>
      <c r="D5" s="52"/>
      <c r="E5" s="53" t="s">
        <v>298</v>
      </c>
      <c r="F5" s="377"/>
      <c r="G5" s="377"/>
      <c r="H5" s="377"/>
      <c r="I5" s="377"/>
      <c r="J5" s="50" t="s">
        <v>299</v>
      </c>
      <c r="K5" s="375"/>
      <c r="L5" s="375"/>
      <c r="M5" s="53" t="s">
        <v>300</v>
      </c>
      <c r="N5" s="54"/>
    </row>
    <row r="6" spans="1:35" x14ac:dyDescent="0.2">
      <c r="A6" s="51" t="s">
        <v>301</v>
      </c>
      <c r="B6" s="377"/>
      <c r="C6" s="377"/>
      <c r="D6" s="52"/>
      <c r="E6" s="53" t="s">
        <v>298</v>
      </c>
      <c r="F6" s="377"/>
      <c r="G6" s="377"/>
      <c r="H6" s="377"/>
      <c r="I6" s="377"/>
      <c r="J6" s="50" t="s">
        <v>299</v>
      </c>
      <c r="K6" s="375"/>
      <c r="L6" s="375"/>
      <c r="M6" s="53" t="s">
        <v>300</v>
      </c>
      <c r="N6" s="54"/>
    </row>
    <row r="7" spans="1:35" ht="13.5" thickBot="1" x14ac:dyDescent="0.25">
      <c r="A7" s="55" t="s">
        <v>302</v>
      </c>
      <c r="B7" s="379"/>
      <c r="C7" s="379"/>
      <c r="D7" s="56"/>
      <c r="E7" s="57" t="s">
        <v>298</v>
      </c>
      <c r="F7" s="379"/>
      <c r="G7" s="379"/>
      <c r="H7" s="379"/>
      <c r="I7" s="379"/>
      <c r="J7" s="58" t="s">
        <v>299</v>
      </c>
      <c r="K7" s="380"/>
      <c r="L7" s="380"/>
      <c r="M7" s="57" t="s">
        <v>300</v>
      </c>
      <c r="N7" s="59"/>
    </row>
    <row r="8" spans="1:35" s="382" customFormat="1" ht="13.5" thickBot="1" x14ac:dyDescent="0.25"/>
    <row r="9" spans="1:35" ht="37.5" customHeight="1" thickBot="1" x14ac:dyDescent="0.25">
      <c r="A9" s="60" t="s">
        <v>3</v>
      </c>
      <c r="B9" s="60" t="s">
        <v>250</v>
      </c>
      <c r="C9" s="60" t="s">
        <v>303</v>
      </c>
      <c r="D9" s="61" t="s">
        <v>304</v>
      </c>
      <c r="E9" s="60" t="s">
        <v>305</v>
      </c>
      <c r="F9" s="60" t="s">
        <v>306</v>
      </c>
      <c r="G9" s="60" t="s">
        <v>307</v>
      </c>
      <c r="H9" s="60" t="s">
        <v>308</v>
      </c>
      <c r="I9" s="60" t="s">
        <v>309</v>
      </c>
      <c r="J9" s="62" t="s">
        <v>310</v>
      </c>
      <c r="K9" s="63" t="s">
        <v>311</v>
      </c>
      <c r="L9" s="383" t="s">
        <v>312</v>
      </c>
      <c r="M9" s="384"/>
      <c r="N9" s="385"/>
    </row>
    <row r="10" spans="1:35" ht="190.5" customHeight="1" x14ac:dyDescent="0.2">
      <c r="A10" s="64">
        <v>1</v>
      </c>
      <c r="B10" s="65" t="str">
        <f>'[1]1. IPER Teletrabajo'!D37</f>
        <v>Ejemplos: personal de finanzas / personal de TI / asistente administrativo en RRHH, Ventas, atención al cliente / personal de compras, logistica, abastecimiento / personal de administración, contabilidad, finanzas /personal de ventas, marketing / Gerencia</v>
      </c>
      <c r="C10" s="65" t="str">
        <f>'[1]1. IPER Teletrabajo'!G20</f>
        <v>inmobiliario inadecuado (la superficie no es suficiente para situar todos los elementos de trabajo, pantalla, teclado, documentos, accesorio de oficina)</v>
      </c>
      <c r="D10" s="66" t="str">
        <f>'[1]1. IPER Teletrabajo'!H20</f>
        <v xml:space="preserve">Sobrecarga Postural debido a Trabajo sentado, </v>
      </c>
      <c r="E10" s="67" t="s">
        <v>313</v>
      </c>
      <c r="F10" s="65" t="s">
        <v>314</v>
      </c>
      <c r="G10" s="68" t="s">
        <v>315</v>
      </c>
      <c r="H10" s="65" t="s">
        <v>316</v>
      </c>
      <c r="I10" s="69" t="s">
        <v>317</v>
      </c>
      <c r="J10" s="64" t="str">
        <f t="shared" ref="J10:J73" si="0">IF(I10="realizado","100",IF(I10="en proceso","50",IF(I10="no se ha realizado","0")))</f>
        <v>100</v>
      </c>
      <c r="K10" s="67" t="s">
        <v>318</v>
      </c>
      <c r="L10" s="386" t="s">
        <v>319</v>
      </c>
      <c r="M10" s="386"/>
      <c r="N10" s="386"/>
      <c r="AH10" s="48" t="s">
        <v>317</v>
      </c>
      <c r="AI10" s="48" t="s">
        <v>313</v>
      </c>
    </row>
    <row r="11" spans="1:35" ht="102" x14ac:dyDescent="0.2">
      <c r="A11" s="70">
        <v>2</v>
      </c>
      <c r="B11" s="71" t="str">
        <f>'[1]1. IPER Teletrabajo'!D38</f>
        <v>Ejemplos: personal de finanzas / personal de TI / asistente administrativo en RRHH, Ventas, atención al cliente / personal de compras, logistica, abastecimiento / personal de administración, contabilidad, finanzas /personal de ventas, marketing / Gerencia</v>
      </c>
      <c r="C11" s="65" t="str">
        <f>'[1]1. IPER Teletrabajo'!G21</f>
        <v>inmobiliario inadecuado (inestable)</v>
      </c>
      <c r="D11" s="66" t="str">
        <f>'[1]1. IPER Teletrabajo'!H21</f>
        <v xml:space="preserve">Sobrecarga Postural debido a Trabajo sentado, </v>
      </c>
      <c r="E11" s="67" t="s">
        <v>313</v>
      </c>
      <c r="F11" s="71"/>
      <c r="G11" s="72"/>
      <c r="H11" s="73">
        <f>'[1]1. IPER Teletrabajo'!O38</f>
        <v>0</v>
      </c>
      <c r="I11" s="74" t="s">
        <v>320</v>
      </c>
      <c r="J11" s="64" t="str">
        <f t="shared" si="0"/>
        <v>50</v>
      </c>
      <c r="K11" s="73"/>
      <c r="L11" s="381"/>
      <c r="M11" s="381"/>
      <c r="N11" s="381"/>
      <c r="AH11" s="48" t="s">
        <v>320</v>
      </c>
      <c r="AI11" s="48" t="s">
        <v>321</v>
      </c>
    </row>
    <row r="12" spans="1:35" ht="102" x14ac:dyDescent="0.2">
      <c r="A12" s="70">
        <v>3</v>
      </c>
      <c r="B12" s="71" t="str">
        <f>'[1]1. IPER Teletrabajo'!D39</f>
        <v>Ejemplos: personal de finanzas / personal de TI / asistente administrativo en RRHH, Ventas, atención al cliente / personal de compras, logistica, abastecimiento / personal de administración, contabilidad, finanzas /personal de ventas, marketing / Gerencia</v>
      </c>
      <c r="C12" s="65" t="str">
        <f>'[1]1. IPER Teletrabajo'!G22</f>
        <v>inmobilario inadecuado ( no permite adoptar una postura comoda)</v>
      </c>
      <c r="D12" s="66" t="str">
        <f>'[1]1. IPER Teletrabajo'!H22</f>
        <v xml:space="preserve">Sobrecarga Postural debido a Trabajo sentado, </v>
      </c>
      <c r="E12" s="67" t="s">
        <v>313</v>
      </c>
      <c r="F12" s="73"/>
      <c r="G12" s="72"/>
      <c r="H12" s="73">
        <f>'[1]1. IPER Teletrabajo'!O39</f>
        <v>0</v>
      </c>
      <c r="I12" s="74" t="s">
        <v>322</v>
      </c>
      <c r="J12" s="64" t="str">
        <f t="shared" si="0"/>
        <v>0</v>
      </c>
      <c r="K12" s="73"/>
      <c r="L12" s="381"/>
      <c r="M12" s="381"/>
      <c r="N12" s="381"/>
      <c r="AH12" s="48" t="s">
        <v>322</v>
      </c>
      <c r="AI12" s="48" t="s">
        <v>323</v>
      </c>
    </row>
    <row r="13" spans="1:35" ht="102" x14ac:dyDescent="0.2">
      <c r="A13" s="70">
        <v>4</v>
      </c>
      <c r="B13" s="71" t="str">
        <f>'[1]1. IPER Teletrabajo'!D40</f>
        <v>Ejemplos: personal de finanzas / personal de TI / asistente administrativo en RRHH, Ventas, atención al cliente / personal de compras, logistica, abastecimiento / personal de administración, contabilidad, finanzas /personal de ventas, marketing / Gerencia</v>
      </c>
      <c r="C13" s="65" t="str">
        <f>'[1]1. IPER Teletrabajo'!G23</f>
        <v>no contar con silla adecuada (base de cinco apoyos, regulable en altura, regulable en inclinación, apoya brazos)</v>
      </c>
      <c r="D13" s="66" t="str">
        <f>'[1]1. IPER Teletrabajo'!H23</f>
        <v xml:space="preserve">Sobrecarga Postural debido a Trabajo sentado, </v>
      </c>
      <c r="E13" s="67" t="s">
        <v>313</v>
      </c>
      <c r="F13" s="73"/>
      <c r="G13" s="72"/>
      <c r="H13" s="73">
        <f>'[1]1. IPER Teletrabajo'!O40</f>
        <v>0</v>
      </c>
      <c r="I13" s="74"/>
      <c r="J13" s="75" t="b">
        <f t="shared" si="0"/>
        <v>0</v>
      </c>
      <c r="K13" s="73"/>
      <c r="L13" s="381"/>
      <c r="M13" s="381"/>
      <c r="N13" s="381"/>
    </row>
    <row r="14" spans="1:35" ht="102" x14ac:dyDescent="0.2">
      <c r="A14" s="70">
        <v>5</v>
      </c>
      <c r="B14" s="71" t="str">
        <f>'[1]1. IPER Teletrabajo'!D41</f>
        <v>Ejemplos: personal de finanzas / personal de TI / asistente administrativo en RRHH, Ventas, atención al cliente / personal de compras, logistica, abastecimiento / personal de administración, contabilidad, finanzas /personal de ventas, marketing / Gerencia</v>
      </c>
      <c r="C14" s="65" t="str">
        <f>'[1]1. IPER Teletrabajo'!G24</f>
        <v xml:space="preserve">mantenimiento prolongado de posturas estáticas </v>
      </c>
      <c r="D14" s="66" t="str">
        <f>'[1]1. IPER Teletrabajo'!H24</f>
        <v>Sobrecarga Postural debido a Trabajo sentado</v>
      </c>
      <c r="E14" s="67" t="s">
        <v>313</v>
      </c>
      <c r="F14" s="73"/>
      <c r="G14" s="72"/>
      <c r="H14" s="73">
        <f>'[1]1. IPER Teletrabajo'!O41</f>
        <v>0</v>
      </c>
      <c r="I14" s="74"/>
      <c r="J14" s="75" t="b">
        <f t="shared" si="0"/>
        <v>0</v>
      </c>
      <c r="K14" s="73"/>
      <c r="L14" s="381"/>
      <c r="M14" s="381"/>
      <c r="N14" s="381"/>
    </row>
    <row r="15" spans="1:35" ht="102" x14ac:dyDescent="0.2">
      <c r="A15" s="70">
        <v>6</v>
      </c>
      <c r="B15" s="71" t="str">
        <f>'[1]1. IPER Teletrabajo'!D42</f>
        <v>Ejemplos: personal de finanzas / personal de TI / asistente administrativo en RRHH, Ventas, atención al cliente / personal de compras, logistica, abastecimiento / personal de administración, contabilidad, finanzas /personal de ventas, marketing / Gerencia</v>
      </c>
      <c r="C15" s="65" t="str">
        <f>'[1]1. IPER Teletrabajo'!G25</f>
        <v>posturas inadecuadas en el puesto de trabajo</v>
      </c>
      <c r="D15" s="66" t="str">
        <f>'[1]1. IPER Teletrabajo'!H25</f>
        <v>Sobrecarga Postural debido a Trabajo sentado</v>
      </c>
      <c r="E15" s="67" t="s">
        <v>313</v>
      </c>
      <c r="F15" s="73"/>
      <c r="G15" s="72"/>
      <c r="H15" s="73">
        <f>'[1]1. IPER Teletrabajo'!O42</f>
        <v>0</v>
      </c>
      <c r="I15" s="74"/>
      <c r="J15" s="75" t="b">
        <f t="shared" si="0"/>
        <v>0</v>
      </c>
      <c r="K15" s="73"/>
      <c r="L15" s="381"/>
      <c r="M15" s="381"/>
      <c r="N15" s="381"/>
    </row>
    <row r="16" spans="1:35" ht="102" x14ac:dyDescent="0.2">
      <c r="A16" s="70">
        <v>7</v>
      </c>
      <c r="B16" s="71" t="str">
        <f>'[1]1. IPER Teletrabajo'!D43</f>
        <v>Ejemplos: personal de finanzas / personal de TI / asistente administrativo en RRHH, Ventas, atención al cliente / personal de compras, logistica, abastecimiento / personal de administración, contabilidad, finanzas /personal de ventas, marketing / Gerencia</v>
      </c>
      <c r="C16" s="65" t="str">
        <f>'[1]1. IPER Teletrabajo'!G26</f>
        <v>pantalla  de visualización no se encuentra en el plano horizontal de la visión. ( no queda en linea horizontal con los ojos) (notebook y/o pantalla de computador de escritorio)</v>
      </c>
      <c r="D16" s="66" t="str">
        <f>'[1]1. IPER Teletrabajo'!H26</f>
        <v xml:space="preserve">Sobrecarga Postural debido a </v>
      </c>
      <c r="E16" s="67" t="s">
        <v>313</v>
      </c>
      <c r="F16" s="73"/>
      <c r="G16" s="72"/>
      <c r="H16" s="73">
        <f>'[1]1. IPER Teletrabajo'!O43</f>
        <v>0</v>
      </c>
      <c r="I16" s="74"/>
      <c r="J16" s="75" t="b">
        <f t="shared" si="0"/>
        <v>0</v>
      </c>
      <c r="K16" s="73"/>
      <c r="L16" s="381"/>
      <c r="M16" s="381"/>
      <c r="N16" s="381"/>
    </row>
    <row r="17" spans="1:14" ht="102" x14ac:dyDescent="0.2">
      <c r="A17" s="70">
        <v>8</v>
      </c>
      <c r="B17" s="71" t="str">
        <f>'[1]1. IPER Teletrabajo'!D44</f>
        <v>Ejemplos: personal de finanzas / personal de TI / asistente administrativo en RRHH, Ventas, atención al cliente / personal de compras, logistica, abastecimiento / personal de administración, contabilidad, finanzas /personal de ventas, marketing / Gerencia</v>
      </c>
      <c r="C17" s="65" t="str">
        <f>'[1]1. IPER Teletrabajo'!G27</f>
        <v>no contar con elemenos periferifericos al utilizar notebook (tales como: teclado, mouse, alza notebook)</v>
      </c>
      <c r="D17" s="66" t="str">
        <f>'[1]1. IPER Teletrabajo'!H27</f>
        <v xml:space="preserve">Sobrecarga Postural debido a </v>
      </c>
      <c r="E17" s="67" t="s">
        <v>313</v>
      </c>
      <c r="F17" s="73"/>
      <c r="G17" s="72"/>
      <c r="H17" s="73">
        <f>'[1]1. IPER Teletrabajo'!O44</f>
        <v>0</v>
      </c>
      <c r="I17" s="74"/>
      <c r="J17" s="75" t="b">
        <f t="shared" si="0"/>
        <v>0</v>
      </c>
      <c r="K17" s="73"/>
      <c r="L17" s="381"/>
      <c r="M17" s="381"/>
      <c r="N17" s="381"/>
    </row>
    <row r="18" spans="1:14" ht="102" x14ac:dyDescent="0.2">
      <c r="A18" s="70">
        <v>9</v>
      </c>
      <c r="B18" s="71" t="str">
        <f>'[1]1. IPER Teletrabajo'!D45</f>
        <v>Ejemplos: personal de finanzas / personal de TI / asistente administrativo en RRHH, Ventas, atención al cliente / personal de compras, logistica, abastecimiento / personal de administración, contabilidad, finanzas /personal de ventas, marketing / Gerencia</v>
      </c>
      <c r="C18" s="65" t="str">
        <f>'[1]1. IPER Teletrabajo'!G28</f>
        <v>digitación</v>
      </c>
      <c r="D18" s="66" t="str">
        <f>'[1]1. IPER Teletrabajo'!H28</f>
        <v>sobreesfuerzo (movimiento repetitivo)</v>
      </c>
      <c r="E18" s="67" t="s">
        <v>313</v>
      </c>
      <c r="F18" s="73"/>
      <c r="G18" s="72"/>
      <c r="H18" s="73">
        <f>'[1]1. IPER Teletrabajo'!O45</f>
        <v>0</v>
      </c>
      <c r="I18" s="74"/>
      <c r="J18" s="75" t="b">
        <f t="shared" si="0"/>
        <v>0</v>
      </c>
      <c r="K18" s="73"/>
      <c r="L18" s="381"/>
      <c r="M18" s="381"/>
      <c r="N18" s="381"/>
    </row>
    <row r="19" spans="1:14" ht="102" x14ac:dyDescent="0.2">
      <c r="A19" s="70">
        <v>10</v>
      </c>
      <c r="B19" s="71" t="str">
        <f>'[1]1. IPER Teletrabajo'!D46</f>
        <v>Ejemplos: personal de finanzas / personal de TI / asistente administrativo en RRHH, Ventas, atención al cliente / personal de compras, logistica, abastecimiento / personal de administración, contabilidad, finanzas /personal de ventas, marketing / Gerencia</v>
      </c>
      <c r="C19" s="65" t="str">
        <f>'[1]1. IPER Teletrabajo'!G29</f>
        <v>digitación</v>
      </c>
      <c r="D19" s="66" t="str">
        <f>'[1]1. IPER Teletrabajo'!H29</f>
        <v>posturas inadecuadas</v>
      </c>
      <c r="E19" s="67" t="s">
        <v>313</v>
      </c>
      <c r="F19" s="73"/>
      <c r="G19" s="72"/>
      <c r="H19" s="73">
        <f>'[1]1. IPER Teletrabajo'!O46</f>
        <v>0</v>
      </c>
      <c r="I19" s="74"/>
      <c r="J19" s="75" t="b">
        <f t="shared" si="0"/>
        <v>0</v>
      </c>
      <c r="K19" s="73"/>
      <c r="L19" s="381"/>
      <c r="M19" s="381"/>
      <c r="N19" s="381"/>
    </row>
    <row r="20" spans="1:14" ht="102" x14ac:dyDescent="0.2">
      <c r="A20" s="70">
        <v>11</v>
      </c>
      <c r="B20" s="71" t="str">
        <f>'[1]1. IPER Teletrabajo'!D47</f>
        <v>Ejemplos: personal de finanzas / personal de TI / asistente administrativo en RRHH, Ventas, atención al cliente / personal de compras, logistica, abastecimiento / personal de administración, contabilidad, finanzas /personal de ventas, marketing / Gerencia</v>
      </c>
      <c r="C20" s="65" t="str">
        <f>'[1]1. IPER Teletrabajo'!G30</f>
        <v>digitación</v>
      </c>
      <c r="D20" s="66" t="str">
        <f>'[1]1. IPER Teletrabajo'!H30</f>
        <v>movilidad restringida</v>
      </c>
      <c r="E20" s="67" t="s">
        <v>313</v>
      </c>
      <c r="F20" s="73"/>
      <c r="G20" s="72"/>
      <c r="H20" s="73">
        <f>'[1]1. IPER Teletrabajo'!O47</f>
        <v>0</v>
      </c>
      <c r="I20" s="74"/>
      <c r="J20" s="75" t="b">
        <f t="shared" si="0"/>
        <v>0</v>
      </c>
      <c r="K20" s="73"/>
      <c r="L20" s="381"/>
      <c r="M20" s="381"/>
      <c r="N20" s="381"/>
    </row>
    <row r="21" spans="1:14" ht="102" x14ac:dyDescent="0.2">
      <c r="A21" s="70">
        <v>12</v>
      </c>
      <c r="B21" s="71" t="str">
        <f>'[1]1. IPER Teletrabajo'!D48</f>
        <v>Ejemplos: personal de finanzas / personal de TI / asistente administrativo en RRHH, Ventas, atención al cliente / personal de compras, logistica, abastecimiento / personal de administración, contabilidad, finanzas /personal de ventas, marketing / Gerencia</v>
      </c>
      <c r="C21" s="65" t="str">
        <f>'[1]1. IPER Teletrabajo'!G31</f>
        <v>digitación</v>
      </c>
      <c r="D21" s="66" t="str">
        <f>'[1]1. IPER Teletrabajo'!H31</f>
        <v>posturas estaticas</v>
      </c>
      <c r="E21" s="67" t="s">
        <v>313</v>
      </c>
      <c r="F21" s="73"/>
      <c r="G21" s="72"/>
      <c r="H21" s="73">
        <f>'[1]1. IPER Teletrabajo'!O48</f>
        <v>0</v>
      </c>
      <c r="I21" s="74"/>
      <c r="J21" s="75" t="b">
        <f t="shared" si="0"/>
        <v>0</v>
      </c>
      <c r="K21" s="73"/>
      <c r="L21" s="381"/>
      <c r="M21" s="381"/>
      <c r="N21" s="381"/>
    </row>
    <row r="22" spans="1:14" ht="102" x14ac:dyDescent="0.2">
      <c r="A22" s="70">
        <v>13</v>
      </c>
      <c r="B22" s="71" t="str">
        <f>'[1]1. IPER Teletrabajo'!D49</f>
        <v>Ejemplos: personal de finanzas / personal de TI / asistente administrativo en RRHH, Ventas, atención al cliente / personal de compras, logistica, abastecimiento / personal de administración, contabilidad, finanzas /personal de ventas, marketing / Gerencia</v>
      </c>
      <c r="C22" s="65" t="str">
        <f>'[1]1. IPER Teletrabajo'!G32</f>
        <v>digitación</v>
      </c>
      <c r="D22" s="66" t="str">
        <f>'[1]1. IPER Teletrabajo'!H32</f>
        <v>disminución de agudeza visual (iluminación insuficente)</v>
      </c>
      <c r="E22" s="67" t="s">
        <v>313</v>
      </c>
      <c r="F22" s="73"/>
      <c r="G22" s="72"/>
      <c r="H22" s="73">
        <f>'[1]1. IPER Teletrabajo'!O49</f>
        <v>0</v>
      </c>
      <c r="I22" s="74"/>
      <c r="J22" s="75" t="b">
        <f t="shared" si="0"/>
        <v>0</v>
      </c>
      <c r="K22" s="73"/>
      <c r="L22" s="381"/>
      <c r="M22" s="381"/>
      <c r="N22" s="381"/>
    </row>
    <row r="23" spans="1:14" ht="102" x14ac:dyDescent="0.2">
      <c r="A23" s="70">
        <v>14</v>
      </c>
      <c r="B23" s="71" t="str">
        <f>'[1]1. IPER Teletrabajo'!D50</f>
        <v>Ejemplos: personal de finanzas / personal de TI / asistente administrativo en RRHH, Ventas, atención al cliente / personal de compras, logistica, abastecimiento / personal de administración, contabilidad, finanzas /personal de ventas, marketing / Gerencia</v>
      </c>
      <c r="C23" s="65" t="str">
        <f>'[1]1. IPER Teletrabajo'!G33</f>
        <v>manipulación incorrecta de elementos de oficina (mouse, teclado)</v>
      </c>
      <c r="D23" s="66" t="str">
        <f>'[1]1. IPER Teletrabajo'!H33</f>
        <v>sobrecarga</v>
      </c>
      <c r="E23" s="67" t="s">
        <v>313</v>
      </c>
      <c r="F23" s="73"/>
      <c r="G23" s="72"/>
      <c r="H23" s="73">
        <f>'[1]1. IPER Teletrabajo'!O50</f>
        <v>0</v>
      </c>
      <c r="I23" s="74"/>
      <c r="J23" s="75" t="b">
        <f t="shared" si="0"/>
        <v>0</v>
      </c>
      <c r="K23" s="73"/>
      <c r="L23" s="381"/>
      <c r="M23" s="381"/>
      <c r="N23" s="381"/>
    </row>
    <row r="24" spans="1:14" ht="102" x14ac:dyDescent="0.2">
      <c r="A24" s="70">
        <v>15</v>
      </c>
      <c r="B24" s="71" t="str">
        <f>'[1]1. IPER Teletrabajo'!D51</f>
        <v>Ejemplos: personal de finanzas / personal de TI / asistente administrativo en RRHH, Ventas, atención al cliente / personal de compras, logistica, abastecimiento / personal de administración, contabilidad, finanzas /personal de ventas, marketing / Gerencia</v>
      </c>
      <c r="C24" s="65" t="str">
        <f>'[1]1. IPER Teletrabajo'!G34</f>
        <v>manipulación incorrecta de elementos de oficina</v>
      </c>
      <c r="D24" s="66" t="str">
        <f>'[1]1. IPER Teletrabajo'!H34</f>
        <v>contacto eléctrico</v>
      </c>
      <c r="E24" s="67" t="s">
        <v>313</v>
      </c>
      <c r="F24" s="73"/>
      <c r="G24" s="72"/>
      <c r="H24" s="73">
        <f>'[1]1. IPER Teletrabajo'!O51</f>
        <v>0</v>
      </c>
      <c r="I24" s="74"/>
      <c r="J24" s="75" t="b">
        <f t="shared" si="0"/>
        <v>0</v>
      </c>
      <c r="K24" s="73"/>
      <c r="L24" s="381"/>
      <c r="M24" s="381"/>
      <c r="N24" s="381"/>
    </row>
    <row r="25" spans="1:14" ht="102" x14ac:dyDescent="0.2">
      <c r="A25" s="70">
        <v>16</v>
      </c>
      <c r="B25" s="71" t="str">
        <f>'[1]1. IPER Teletrabajo'!D52</f>
        <v>Ejemplos: personal de finanzas / personal de TI / asistente administrativo en RRHH, Ventas, atención al cliente / personal de compras, logistica, abastecimiento / personal de administración, contabilidad, finanzas /personal de ventas, marketing / Gerencia</v>
      </c>
      <c r="C25" s="65" t="str">
        <f>'[1]1. IPER Teletrabajo'!G35</f>
        <v>utilizar incorrectamente equipos energizados (intervención de enchufes, cambio de ampolleta, etc)</v>
      </c>
      <c r="D25" s="66" t="str">
        <f>'[1]1. IPER Teletrabajo'!H35</f>
        <v>contacto eléctrico</v>
      </c>
      <c r="E25" s="67" t="s">
        <v>313</v>
      </c>
      <c r="F25" s="73"/>
      <c r="G25" s="72"/>
      <c r="H25" s="73">
        <f>'[1]1. IPER Teletrabajo'!O52</f>
        <v>0</v>
      </c>
      <c r="I25" s="74"/>
      <c r="J25" s="75" t="b">
        <f t="shared" si="0"/>
        <v>0</v>
      </c>
      <c r="K25" s="73"/>
      <c r="L25" s="381"/>
      <c r="M25" s="381"/>
      <c r="N25" s="381"/>
    </row>
    <row r="26" spans="1:14" ht="102" x14ac:dyDescent="0.2">
      <c r="A26" s="70">
        <v>17</v>
      </c>
      <c r="B26" s="71" t="str">
        <f>'[1]1. IPER Teletrabajo'!D53</f>
        <v>Ejemplos: personal de finanzas / personal de TI / asistente administrativo en RRHH, Ventas, atención al cliente / personal de compras, logistica, abastecimiento / personal de administración, contabilidad, finanzas /personal de ventas, marketing / Gerencia</v>
      </c>
      <c r="C26" s="65" t="str">
        <f>'[1]1. IPER Teletrabajo'!G36</f>
        <v>trabajo en sillón, sofá</v>
      </c>
      <c r="D26" s="66" t="str">
        <f>'[1]1. IPER Teletrabajo'!H36</f>
        <v xml:space="preserve">Sobrecarga Postural </v>
      </c>
      <c r="E26" s="67" t="s">
        <v>313</v>
      </c>
      <c r="F26" s="73"/>
      <c r="G26" s="72"/>
      <c r="H26" s="73">
        <f>'[1]1. IPER Teletrabajo'!O53</f>
        <v>0</v>
      </c>
      <c r="I26" s="74"/>
      <c r="J26" s="75" t="b">
        <f t="shared" si="0"/>
        <v>0</v>
      </c>
      <c r="K26" s="73"/>
      <c r="L26" s="381"/>
      <c r="M26" s="381"/>
      <c r="N26" s="381"/>
    </row>
    <row r="27" spans="1:14" ht="102" x14ac:dyDescent="0.2">
      <c r="A27" s="70">
        <v>18</v>
      </c>
      <c r="B27" s="71" t="str">
        <f>'[1]1. IPER Teletrabajo'!D54</f>
        <v>Ejemplos: personal de finanzas / personal de TI / asistente administrativo en RRHH, Ventas, atención al cliente / personal de compras, logistica, abastecimiento / personal de administración, contabilidad, finanzas /personal de ventas, marketing / Gerencia</v>
      </c>
      <c r="C27" s="65" t="str">
        <f>'[1]1. IPER Teletrabajo'!G37</f>
        <v>actitud y conducta insegura / balancearse o reclinarse en la silla</v>
      </c>
      <c r="D27" s="66" t="str">
        <f>'[1]1. IPER Teletrabajo'!H37</f>
        <v>caida de distinto nivel, golpes contra</v>
      </c>
      <c r="E27" s="67" t="s">
        <v>313</v>
      </c>
      <c r="F27" s="73"/>
      <c r="G27" s="72"/>
      <c r="H27" s="73">
        <f>'[1]1. IPER Teletrabajo'!O54</f>
        <v>0</v>
      </c>
      <c r="I27" s="74"/>
      <c r="J27" s="75" t="b">
        <f t="shared" si="0"/>
        <v>0</v>
      </c>
      <c r="K27" s="73"/>
      <c r="L27" s="381"/>
      <c r="M27" s="381"/>
      <c r="N27" s="381"/>
    </row>
    <row r="28" spans="1:14" ht="102" x14ac:dyDescent="0.2">
      <c r="A28" s="70">
        <v>19</v>
      </c>
      <c r="B28" s="71" t="str">
        <f>'[1]1. IPER Teletrabajo'!D55</f>
        <v>Ejemplos: personal de finanzas / personal de TI / asistente administrativo en RRHH, Ventas, atención al cliente / personal de compras, logistica, abastecimiento / personal de administración, contabilidad, finanzas /personal de ventas, marketing / Gerencia</v>
      </c>
      <c r="C28" s="65" t="str">
        <f>'[1]1. IPER Teletrabajo'!G38</f>
        <v>puesto de trabajo con falta de orden</v>
      </c>
      <c r="D28" s="66" t="str">
        <f>'[1]1. IPER Teletrabajo'!H38</f>
        <v>Psicosociales</v>
      </c>
      <c r="E28" s="67" t="s">
        <v>313</v>
      </c>
      <c r="F28" s="73"/>
      <c r="G28" s="72"/>
      <c r="H28" s="73">
        <f>'[1]1. IPER Teletrabajo'!O55</f>
        <v>0</v>
      </c>
      <c r="I28" s="74"/>
      <c r="J28" s="75" t="b">
        <f t="shared" si="0"/>
        <v>0</v>
      </c>
      <c r="K28" s="73"/>
      <c r="L28" s="381"/>
      <c r="M28" s="381"/>
      <c r="N28" s="381"/>
    </row>
    <row r="29" spans="1:14" ht="102" x14ac:dyDescent="0.2">
      <c r="A29" s="70">
        <v>20</v>
      </c>
      <c r="B29" s="71" t="str">
        <f>'[1]1. IPER Teletrabajo'!D56</f>
        <v>Ejemplos: personal de finanzas / personal de TI / asistente administrativo en RRHH, Ventas, atención al cliente / personal de compras, logistica, abastecimiento / personal de administración, contabilidad, finanzas /personal de ventas, marketing / Gerencia</v>
      </c>
      <c r="C29" s="65" t="str">
        <f>'[1]1. IPER Teletrabajo'!G39</f>
        <v>área de trabajo con falta de orden y elementos en el piso</v>
      </c>
      <c r="D29" s="66" t="str">
        <f>'[1]1. IPER Teletrabajo'!H39</f>
        <v>caida de mismo nivel, golpes</v>
      </c>
      <c r="E29" s="67" t="s">
        <v>313</v>
      </c>
      <c r="F29" s="73"/>
      <c r="G29" s="72"/>
      <c r="H29" s="73">
        <f>'[1]1. IPER Teletrabajo'!O56</f>
        <v>0</v>
      </c>
      <c r="I29" s="74"/>
      <c r="J29" s="75" t="b">
        <f t="shared" si="0"/>
        <v>0</v>
      </c>
      <c r="K29" s="73"/>
      <c r="L29" s="381"/>
      <c r="M29" s="381"/>
      <c r="N29" s="381"/>
    </row>
    <row r="30" spans="1:14" ht="102" x14ac:dyDescent="0.2">
      <c r="A30" s="70">
        <v>21</v>
      </c>
      <c r="B30" s="71" t="str">
        <f>'[1]1. IPER Teletrabajo'!D57</f>
        <v>Ejemplos: personal de finanzas / personal de TI / asistente administrativo en RRHH, Ventas, atención al cliente / personal de compras, logistica, abastecimiento / personal de administración, contabilidad, finanzas /personal de ventas, marketing / Gerencia</v>
      </c>
      <c r="C30" s="65" t="str">
        <f>'[1]1. IPER Teletrabajo'!G40</f>
        <v>área de trabajo con pisos húmedos y resbalosos</v>
      </c>
      <c r="D30" s="66" t="str">
        <f>'[1]1. IPER Teletrabajo'!H40</f>
        <v>caida de mismo nivel, golpes</v>
      </c>
      <c r="E30" s="67" t="s">
        <v>313</v>
      </c>
      <c r="F30" s="73"/>
      <c r="G30" s="72"/>
      <c r="H30" s="73">
        <f>'[1]1. IPER Teletrabajo'!O57</f>
        <v>0</v>
      </c>
      <c r="I30" s="74"/>
      <c r="J30" s="75" t="b">
        <f t="shared" si="0"/>
        <v>0</v>
      </c>
      <c r="K30" s="73"/>
      <c r="L30" s="381"/>
      <c r="M30" s="381"/>
      <c r="N30" s="381"/>
    </row>
    <row r="31" spans="1:14" ht="102" x14ac:dyDescent="0.2">
      <c r="A31" s="70">
        <v>22</v>
      </c>
      <c r="B31" s="71" t="str">
        <f>'[1]1. IPER Teletrabajo'!D58</f>
        <v>Ejemplos: personal de finanzas / personal de TI / asistente administrativo en RRHH, Ventas, atención al cliente / personal de compras, logistica, abastecimiento / personal de administración, contabilidad, finanzas /personal de ventas, marketing / Gerencia</v>
      </c>
      <c r="C31" s="65" t="str">
        <f>'[1]1. IPER Teletrabajo'!G41</f>
        <v>área de trabajo con elementos que obstruyen las vías de circulación</v>
      </c>
      <c r="D31" s="66" t="str">
        <f>'[1]1. IPER Teletrabajo'!H41</f>
        <v>caida de mismo nivel, golpes</v>
      </c>
      <c r="E31" s="67" t="s">
        <v>313</v>
      </c>
      <c r="F31" s="73"/>
      <c r="G31" s="72"/>
      <c r="H31" s="73">
        <f>'[1]1. IPER Teletrabajo'!O58</f>
        <v>0</v>
      </c>
      <c r="I31" s="74"/>
      <c r="J31" s="75" t="b">
        <f t="shared" si="0"/>
        <v>0</v>
      </c>
      <c r="K31" s="73"/>
      <c r="L31" s="381"/>
      <c r="M31" s="381"/>
      <c r="N31" s="381"/>
    </row>
    <row r="32" spans="1:14" ht="102" x14ac:dyDescent="0.2">
      <c r="A32" s="70">
        <v>23</v>
      </c>
      <c r="B32" s="71" t="str">
        <f>'[1]1. IPER Teletrabajo'!D59</f>
        <v>Ejemplos: personal de finanzas / personal de TI / asistente administrativo en RRHH, Ventas, atención al cliente / personal de compras, logistica, abastecimiento / personal de administración, contabilidad, finanzas /personal de ventas, marketing / Gerencia</v>
      </c>
      <c r="C32" s="65" t="str">
        <f>'[1]1. IPER Teletrabajo'!G42</f>
        <v>presencia de mascotas en el área de trabajo</v>
      </c>
      <c r="D32" s="66" t="str">
        <f>'[1]1. IPER Teletrabajo'!H42</f>
        <v>derrame de sustancias</v>
      </c>
      <c r="E32" s="67" t="s">
        <v>313</v>
      </c>
      <c r="F32" s="73"/>
      <c r="G32" s="72"/>
      <c r="H32" s="73">
        <f>'[1]1. IPER Teletrabajo'!O59</f>
        <v>0</v>
      </c>
      <c r="I32" s="74"/>
      <c r="J32" s="75" t="b">
        <f t="shared" si="0"/>
        <v>0</v>
      </c>
      <c r="K32" s="73"/>
      <c r="L32" s="381"/>
      <c r="M32" s="381"/>
      <c r="N32" s="381"/>
    </row>
    <row r="33" spans="1:14" ht="102" x14ac:dyDescent="0.2">
      <c r="A33" s="70">
        <v>24</v>
      </c>
      <c r="B33" s="71" t="str">
        <f>'[1]1. IPER Teletrabajo'!D60</f>
        <v>Ejemplos: personal de finanzas / personal de TI / asistente administrativo en RRHH, Ventas, atención al cliente / personal de compras, logistica, abastecimiento / personal de administración, contabilidad, finanzas /personal de ventas, marketing / Gerencia</v>
      </c>
      <c r="C33" s="65" t="str">
        <f>'[1]1. IPER Teletrabajo'!G43</f>
        <v>presencia de mascotas en el área de trabajo</v>
      </c>
      <c r="D33" s="66" t="str">
        <f>'[1]1. IPER Teletrabajo'!H43</f>
        <v>caida de mismo nivel, golpes</v>
      </c>
      <c r="E33" s="67" t="s">
        <v>313</v>
      </c>
      <c r="F33" s="73"/>
      <c r="G33" s="72"/>
      <c r="H33" s="73">
        <f>'[1]1. IPER Teletrabajo'!O60</f>
        <v>0</v>
      </c>
      <c r="I33" s="74"/>
      <c r="J33" s="75" t="b">
        <f t="shared" si="0"/>
        <v>0</v>
      </c>
      <c r="K33" s="73"/>
      <c r="L33" s="381"/>
      <c r="M33" s="381"/>
      <c r="N33" s="381"/>
    </row>
    <row r="34" spans="1:14" ht="102" x14ac:dyDescent="0.2">
      <c r="A34" s="70">
        <v>25</v>
      </c>
      <c r="B34" s="71" t="str">
        <f>'[1]1. IPER Teletrabajo'!D61</f>
        <v>Ejemplos: personal de finanzas / personal de TI / asistente administrativo en RRHH, Ventas, atención al cliente / personal de compras, logistica, abastecimiento / personal de administración, contabilidad, finanzas /personal de ventas, marketing / Gerencia</v>
      </c>
      <c r="C34" s="65" t="str">
        <f>'[1]1. IPER Teletrabajo'!G44</f>
        <v>área de trabajo con niños y juguetes</v>
      </c>
      <c r="D34" s="66" t="str">
        <f>'[1]1. IPER Teletrabajo'!H44</f>
        <v>caida de mismo nivel, golpes</v>
      </c>
      <c r="E34" s="67" t="s">
        <v>313</v>
      </c>
      <c r="F34" s="73"/>
      <c r="G34" s="72"/>
      <c r="H34" s="73">
        <f>'[1]1. IPER Teletrabajo'!O61</f>
        <v>0</v>
      </c>
      <c r="I34" s="74"/>
      <c r="J34" s="75" t="b">
        <f t="shared" si="0"/>
        <v>0</v>
      </c>
      <c r="K34" s="73"/>
      <c r="L34" s="381"/>
      <c r="M34" s="381"/>
      <c r="N34" s="381"/>
    </row>
    <row r="35" spans="1:14" ht="102" x14ac:dyDescent="0.2">
      <c r="A35" s="70">
        <v>26</v>
      </c>
      <c r="B35" s="71" t="str">
        <f>'[1]1. IPER Teletrabajo'!D62</f>
        <v>Ejemplos: personal de finanzas / personal de TI / asistente administrativo en RRHH, Ventas, atención al cliente / personal de compras, logistica, abastecimiento / personal de administración, contabilidad, finanzas /personal de ventas, marketing / Gerencia</v>
      </c>
      <c r="C35" s="65" t="str">
        <f>'[1]1. IPER Teletrabajo'!G45</f>
        <v>área de trabajo con niños y juguetes</v>
      </c>
      <c r="D35" s="66" t="str">
        <f>'[1]1. IPER Teletrabajo'!H45</f>
        <v>contacto eléctrico</v>
      </c>
      <c r="E35" s="67" t="s">
        <v>313</v>
      </c>
      <c r="F35" s="73"/>
      <c r="G35" s="72"/>
      <c r="H35" s="73">
        <f>'[1]1. IPER Teletrabajo'!O62</f>
        <v>0</v>
      </c>
      <c r="I35" s="74"/>
      <c r="J35" s="75" t="b">
        <f t="shared" si="0"/>
        <v>0</v>
      </c>
      <c r="K35" s="73"/>
      <c r="L35" s="381"/>
      <c r="M35" s="381"/>
      <c r="N35" s="381"/>
    </row>
    <row r="36" spans="1:14" ht="102" x14ac:dyDescent="0.2">
      <c r="A36" s="70">
        <v>27</v>
      </c>
      <c r="B36" s="71" t="str">
        <f>'[1]1. IPER Teletrabajo'!D63</f>
        <v>Ejemplos: personal de finanzas / personal de TI / asistente administrativo en RRHH, Ventas, atención al cliente / personal de compras, logistica, abastecimiento / personal de administración, contabilidad, finanzas /personal de ventas, marketing / Gerencia</v>
      </c>
      <c r="C36" s="65" t="str">
        <f>'[1]1. IPER Teletrabajo'!G46</f>
        <v>área de trabajo con niños y juguetes</v>
      </c>
      <c r="D36" s="66" t="str">
        <f>'[1]1. IPER Teletrabajo'!H46</f>
        <v>pisada sobre objetos</v>
      </c>
      <c r="E36" s="67" t="s">
        <v>313</v>
      </c>
      <c r="F36" s="73"/>
      <c r="G36" s="72"/>
      <c r="H36" s="73">
        <f>'[1]1. IPER Teletrabajo'!O63</f>
        <v>0</v>
      </c>
      <c r="I36" s="74"/>
      <c r="J36" s="75" t="b">
        <f t="shared" si="0"/>
        <v>0</v>
      </c>
      <c r="K36" s="73"/>
      <c r="L36" s="381"/>
      <c r="M36" s="381"/>
      <c r="N36" s="381"/>
    </row>
    <row r="37" spans="1:14" ht="102" x14ac:dyDescent="0.2">
      <c r="A37" s="70">
        <v>28</v>
      </c>
      <c r="B37" s="71" t="str">
        <f>'[1]1. IPER Teletrabajo'!D64</f>
        <v>Ejemplos: personal de finanzas / personal de TI / asistente administrativo en RRHH, Ventas, atención al cliente / personal de compras, logistica, abastecimiento / personal de administración, contabilidad, finanzas /personal de ventas, marketing / Gerencia</v>
      </c>
      <c r="C37" s="65" t="str">
        <f>'[1]1. IPER Teletrabajo'!G47</f>
        <v>uso de calzado inadecuado</v>
      </c>
      <c r="D37" s="66" t="str">
        <f>'[1]1. IPER Teletrabajo'!H47</f>
        <v>caida de mismo nivel</v>
      </c>
      <c r="E37" s="67" t="s">
        <v>313</v>
      </c>
      <c r="F37" s="73"/>
      <c r="G37" s="72"/>
      <c r="H37" s="73">
        <f>'[1]1. IPER Teletrabajo'!O64</f>
        <v>0</v>
      </c>
      <c r="I37" s="74"/>
      <c r="J37" s="75" t="b">
        <f t="shared" si="0"/>
        <v>0</v>
      </c>
      <c r="K37" s="73"/>
      <c r="L37" s="381"/>
      <c r="M37" s="381"/>
      <c r="N37" s="381"/>
    </row>
    <row r="38" spans="1:14" ht="102" x14ac:dyDescent="0.2">
      <c r="A38" s="70">
        <v>29</v>
      </c>
      <c r="B38" s="71" t="str">
        <f>'[1]1. IPER Teletrabajo'!D65</f>
        <v>Ejemplos: personal de finanzas / personal de TI / asistente administrativo en RRHH, Ventas, atención al cliente / personal de compras, logistica, abastecimiento / personal de administración, contabilidad, finanzas /personal de ventas, marketing / Gerencia</v>
      </c>
      <c r="C38" s="65" t="str">
        <f>'[1]1. IPER Teletrabajo'!G48</f>
        <v>uso de calzado inadecuado</v>
      </c>
      <c r="D38" s="66" t="str">
        <f>'[1]1. IPER Teletrabajo'!H48</f>
        <v>caida de distinto nivel</v>
      </c>
      <c r="E38" s="67" t="s">
        <v>313</v>
      </c>
      <c r="F38" s="73"/>
      <c r="G38" s="72"/>
      <c r="H38" s="73">
        <f>'[1]1. IPER Teletrabajo'!O65</f>
        <v>0</v>
      </c>
      <c r="I38" s="74"/>
      <c r="J38" s="75" t="b">
        <f t="shared" si="0"/>
        <v>0</v>
      </c>
      <c r="K38" s="73"/>
      <c r="L38" s="381"/>
      <c r="M38" s="381"/>
      <c r="N38" s="381"/>
    </row>
    <row r="39" spans="1:14" ht="102" x14ac:dyDescent="0.2">
      <c r="A39" s="70">
        <v>30</v>
      </c>
      <c r="B39" s="71" t="str">
        <f>'[1]1. IPER Teletrabajo'!D66</f>
        <v>Ejemplos: personal de finanzas / personal de TI / asistente administrativo en RRHH, Ventas, atención al cliente / personal de compras, logistica, abastecimiento / personal de administración, contabilidad, finanzas /personal de ventas, marketing / Gerencia</v>
      </c>
      <c r="C39" s="65" t="str">
        <f>'[1]1. IPER Teletrabajo'!G49</f>
        <v>Uso de teléfono celular en momento y/o lugar inoportuno</v>
      </c>
      <c r="D39" s="66" t="str">
        <f>'[1]1. IPER Teletrabajo'!H49</f>
        <v>caida de mismo nivel, golpeado contra</v>
      </c>
      <c r="E39" s="67" t="s">
        <v>313</v>
      </c>
      <c r="F39" s="73"/>
      <c r="G39" s="72"/>
      <c r="H39" s="73">
        <f>'[1]1. IPER Teletrabajo'!O66</f>
        <v>0</v>
      </c>
      <c r="I39" s="74"/>
      <c r="J39" s="75" t="b">
        <f t="shared" si="0"/>
        <v>0</v>
      </c>
      <c r="K39" s="73"/>
      <c r="L39" s="381"/>
      <c r="M39" s="381"/>
      <c r="N39" s="381"/>
    </row>
    <row r="40" spans="1:14" ht="102" x14ac:dyDescent="0.2">
      <c r="A40" s="70">
        <v>31</v>
      </c>
      <c r="B40" s="71" t="str">
        <f>'[1]1. IPER Teletrabajo'!D67</f>
        <v>Ejemplos: personal de finanzas / personal de TI / asistente administrativo en RRHH, Ventas, atención al cliente / personal de compras, logistica, abastecimiento / personal de administración, contabilidad, finanzas /personal de ventas, marketing / Gerencia</v>
      </c>
      <c r="C40" s="65" t="str">
        <f>'[1]1. IPER Teletrabajo'!G50</f>
        <v>Uso de teléfono celular en momento y/o lugar inoportuno</v>
      </c>
      <c r="D40" s="66" t="str">
        <f>'[1]1. IPER Teletrabajo'!H50</f>
        <v>caída a distinto nivel, golpeado contra</v>
      </c>
      <c r="E40" s="67" t="s">
        <v>313</v>
      </c>
      <c r="F40" s="73"/>
      <c r="G40" s="72"/>
      <c r="H40" s="73">
        <f>'[1]1. IPER Teletrabajo'!O67</f>
        <v>0</v>
      </c>
      <c r="I40" s="74"/>
      <c r="J40" s="75" t="b">
        <f t="shared" si="0"/>
        <v>0</v>
      </c>
      <c r="K40" s="73"/>
      <c r="L40" s="381"/>
      <c r="M40" s="381"/>
      <c r="N40" s="381"/>
    </row>
    <row r="41" spans="1:14" ht="102" x14ac:dyDescent="0.2">
      <c r="A41" s="70">
        <v>32</v>
      </c>
      <c r="B41" s="71" t="str">
        <f>'[1]1. IPER Teletrabajo'!D68</f>
        <v>Ejemplos: personal de finanzas / personal de TI / asistente administrativo en RRHH, Ventas, atención al cliente / personal de compras, logistica, abastecimiento / personal de administración, contabilidad, finanzas /personal de ventas, marketing / Gerencia</v>
      </c>
      <c r="C41" s="65" t="str">
        <f>'[1]1. IPER Teletrabajo'!G51</f>
        <v>No realizar ventilación en el área de trabajo al utilizar estufas a gas o parafina (llama abierta)</v>
      </c>
      <c r="D41" s="66" t="str">
        <f>'[1]1. IPER Teletrabajo'!H51</f>
        <v>inhalación de gases tóxicos</v>
      </c>
      <c r="E41" s="67" t="s">
        <v>313</v>
      </c>
      <c r="F41" s="73"/>
      <c r="G41" s="72"/>
      <c r="H41" s="73">
        <f>'[1]1. IPER Teletrabajo'!O68</f>
        <v>0</v>
      </c>
      <c r="I41" s="74"/>
      <c r="J41" s="75" t="b">
        <f t="shared" si="0"/>
        <v>0</v>
      </c>
      <c r="K41" s="73"/>
      <c r="L41" s="381"/>
      <c r="M41" s="381"/>
      <c r="N41" s="381"/>
    </row>
    <row r="42" spans="1:14" ht="102" x14ac:dyDescent="0.2">
      <c r="A42" s="70">
        <v>33</v>
      </c>
      <c r="B42" s="71" t="str">
        <f>'[1]1. IPER Teletrabajo'!D69</f>
        <v>Ejemplos: personal de finanzas / personal de TI / asistente administrativo en RRHH, Ventas, atención al cliente / personal de compras, logistica, abastecimiento / personal de administración, contabilidad, finanzas /personal de ventas, marketing / Gerencia</v>
      </c>
      <c r="C42" s="65" t="str">
        <f>'[1]1. IPER Teletrabajo'!G52</f>
        <v>Actitudes y conductas inseguras</v>
      </c>
      <c r="D42" s="66" t="str">
        <f>'[1]1. IPER Teletrabajo'!H52</f>
        <v>ingesta de sustancias nocivas ( alimentos en mal estado)</v>
      </c>
      <c r="E42" s="67" t="s">
        <v>313</v>
      </c>
      <c r="F42" s="73"/>
      <c r="G42" s="72"/>
      <c r="H42" s="73">
        <f>'[1]1. IPER Teletrabajo'!O69</f>
        <v>0</v>
      </c>
      <c r="I42" s="74"/>
      <c r="J42" s="75" t="b">
        <f t="shared" si="0"/>
        <v>0</v>
      </c>
      <c r="K42" s="73"/>
      <c r="L42" s="381"/>
      <c r="M42" s="381"/>
      <c r="N42" s="381"/>
    </row>
    <row r="43" spans="1:14" ht="102" x14ac:dyDescent="0.2">
      <c r="A43" s="70">
        <v>34</v>
      </c>
      <c r="B43" s="71" t="str">
        <f>'[1]1. IPER Teletrabajo'!D70</f>
        <v>Ejemplos: personal de finanzas / personal de TI / asistente administrativo en RRHH, Ventas, atención al cliente / personal de compras, logistica, abastecimiento / personal de administración, contabilidad, finanzas /personal de ventas, marketing / Gerencia</v>
      </c>
      <c r="C43" s="65" t="str">
        <f>'[1]1. IPER Teletrabajo'!G53</f>
        <v>Actitudes y conductas inseguras / ingesta de alimentos y/o liquidos calientes</v>
      </c>
      <c r="D43" s="66" t="str">
        <f>'[1]1. IPER Teletrabajo'!H53</f>
        <v>contacto con alimentos y/o liquidos calientes</v>
      </c>
      <c r="E43" s="67" t="s">
        <v>313</v>
      </c>
      <c r="F43" s="73"/>
      <c r="G43" s="72"/>
      <c r="H43" s="73">
        <f>'[1]1. IPER Teletrabajo'!O70</f>
        <v>0</v>
      </c>
      <c r="I43" s="74"/>
      <c r="J43" s="75" t="b">
        <f t="shared" si="0"/>
        <v>0</v>
      </c>
      <c r="K43" s="73"/>
      <c r="L43" s="381"/>
      <c r="M43" s="381"/>
      <c r="N43" s="381"/>
    </row>
    <row r="44" spans="1:14" ht="102" x14ac:dyDescent="0.2">
      <c r="A44" s="70">
        <v>35</v>
      </c>
      <c r="B44" s="71" t="str">
        <f>'[1]1. IPER Teletrabajo'!D71</f>
        <v>Ejemplos: personal de finanzas / personal de TI / asistente administrativo en RRHH, Ventas, atención al cliente / personal de compras, logistica, abastecimiento / personal de administración, contabilidad, finanzas /personal de ventas, marketing / Gerencia</v>
      </c>
      <c r="C44" s="65" t="str">
        <f>'[1]1. IPER Teletrabajo'!G54</f>
        <v>Actitudes y conductas inseguras / ingesta de alimentos en el puesto de trabajo</v>
      </c>
      <c r="D44" s="66" t="str">
        <f>'[1]1. IPER Teletrabajo'!H54</f>
        <v>obstrucción de vías respiratorias</v>
      </c>
      <c r="E44" s="67" t="s">
        <v>313</v>
      </c>
      <c r="F44" s="73"/>
      <c r="G44" s="72"/>
      <c r="H44" s="73">
        <f>'[1]1. IPER Teletrabajo'!O71</f>
        <v>0</v>
      </c>
      <c r="I44" s="74"/>
      <c r="J44" s="75" t="b">
        <f t="shared" si="0"/>
        <v>0</v>
      </c>
      <c r="K44" s="73"/>
      <c r="L44" s="381"/>
      <c r="M44" s="381"/>
      <c r="N44" s="381"/>
    </row>
    <row r="45" spans="1:14" ht="102" x14ac:dyDescent="0.2">
      <c r="A45" s="70">
        <v>36</v>
      </c>
      <c r="B45" s="71" t="str">
        <f>'[1]1. IPER Teletrabajo'!D72</f>
        <v>Ejemplos: personal de finanzas / personal de TI / asistente administrativo en RRHH, Ventas, atención al cliente / personal de compras, logistica, abastecimiento / personal de administración, contabilidad, finanzas /personal de ventas, marketing / Gerencia</v>
      </c>
      <c r="C45" s="65" t="str">
        <f>'[1]1. IPER Teletrabajo'!G55</f>
        <v>actitutes y condutas inseguras / derrames de líquidos en área de trabajo</v>
      </c>
      <c r="D45" s="66" t="str">
        <f>'[1]1. IPER Teletrabajo'!H55</f>
        <v>electrocución</v>
      </c>
      <c r="E45" s="67" t="s">
        <v>313</v>
      </c>
      <c r="F45" s="73"/>
      <c r="G45" s="72"/>
      <c r="H45" s="73">
        <f>'[1]1. IPER Teletrabajo'!O72</f>
        <v>0</v>
      </c>
      <c r="I45" s="74"/>
      <c r="J45" s="75" t="b">
        <f t="shared" si="0"/>
        <v>0</v>
      </c>
      <c r="K45" s="73"/>
      <c r="L45" s="381"/>
      <c r="M45" s="381"/>
      <c r="N45" s="381"/>
    </row>
    <row r="46" spans="1:14" ht="102" x14ac:dyDescent="0.2">
      <c r="A46" s="70">
        <v>37</v>
      </c>
      <c r="B46" s="71" t="str">
        <f>'[1]1. IPER Teletrabajo'!D73</f>
        <v>Ejemplos: personal de finanzas / personal de TI / asistente administrativo en RRHH, Ventas, atención al cliente / personal de compras, logistica, abastecimiento / personal de administración, contabilidad, finanzas /personal de ventas, marketing / Gerencia</v>
      </c>
      <c r="C46" s="65" t="str">
        <f>'[1]1. IPER Teletrabajo'!G56</f>
        <v>no contar con ventilación natural o sistema de renovación de aire</v>
      </c>
      <c r="D46" s="66" t="str">
        <f>'[1]1. IPER Teletrabajo'!H56</f>
        <v>mala calidad del aire</v>
      </c>
      <c r="E46" s="67" t="s">
        <v>313</v>
      </c>
      <c r="F46" s="73"/>
      <c r="G46" s="72"/>
      <c r="H46" s="73">
        <f>'[1]1. IPER Teletrabajo'!O73</f>
        <v>0</v>
      </c>
      <c r="I46" s="74"/>
      <c r="J46" s="75" t="b">
        <f t="shared" si="0"/>
        <v>0</v>
      </c>
      <c r="K46" s="73"/>
      <c r="L46" s="381"/>
      <c r="M46" s="381"/>
      <c r="N46" s="381"/>
    </row>
    <row r="47" spans="1:14" ht="102" x14ac:dyDescent="0.2">
      <c r="A47" s="70">
        <v>38</v>
      </c>
      <c r="B47" s="71" t="str">
        <f>'[1]1. IPER Teletrabajo'!D74</f>
        <v>Ejemplos: personal de finanzas / personal de TI / asistente administrativo en RRHH, Ventas, atención al cliente / personal de compras, logistica, abastecimiento / personal de administración, contabilidad, finanzas /personal de ventas, marketing / Gerencia</v>
      </c>
      <c r="C47" s="65" t="str">
        <f>'[1]1. IPER Teletrabajo'!G57</f>
        <v>mal estado de elementos de ventilación natural (ventana, puerta)</v>
      </c>
      <c r="D47" s="66" t="str">
        <f>'[1]1. IPER Teletrabajo'!H57</f>
        <v xml:space="preserve">cortes, golpeado por, </v>
      </c>
      <c r="E47" s="67" t="s">
        <v>313</v>
      </c>
      <c r="F47" s="73"/>
      <c r="G47" s="72"/>
      <c r="H47" s="73">
        <f>'[1]1. IPER Teletrabajo'!O74</f>
        <v>0</v>
      </c>
      <c r="I47" s="74"/>
      <c r="J47" s="75" t="b">
        <f t="shared" si="0"/>
        <v>0</v>
      </c>
      <c r="K47" s="73"/>
      <c r="L47" s="381"/>
      <c r="M47" s="381"/>
      <c r="N47" s="381"/>
    </row>
    <row r="48" spans="1:14" ht="102" x14ac:dyDescent="0.2">
      <c r="A48" s="70">
        <v>39</v>
      </c>
      <c r="B48" s="71" t="str">
        <f>'[1]1. IPER Teletrabajo'!D75</f>
        <v>Ejemplos: personal de finanzas / personal de TI / asistente administrativo en RRHH, Ventas, atención al cliente / personal de compras, logistica, abastecimiento / personal de administración, contabilidad, finanzas /personal de ventas, marketing / Gerencia</v>
      </c>
      <c r="C48" s="65" t="str">
        <f>'[1]1. IPER Teletrabajo'!G58</f>
        <v>ruídos del entorno externo (transporte público, construcciones)</v>
      </c>
      <c r="D48" s="66" t="str">
        <f>'[1]1. IPER Teletrabajo'!H58</f>
        <v>alteración de la calidad de vida-trabajo</v>
      </c>
      <c r="E48" s="67" t="s">
        <v>313</v>
      </c>
      <c r="F48" s="73"/>
      <c r="G48" s="72"/>
      <c r="H48" s="73">
        <f>'[1]1. IPER Teletrabajo'!O75</f>
        <v>0</v>
      </c>
      <c r="I48" s="74"/>
      <c r="J48" s="75" t="b">
        <f t="shared" si="0"/>
        <v>0</v>
      </c>
      <c r="K48" s="73"/>
      <c r="L48" s="381"/>
      <c r="M48" s="381"/>
      <c r="N48" s="381"/>
    </row>
    <row r="49" spans="1:14" ht="102" x14ac:dyDescent="0.2">
      <c r="A49" s="70">
        <v>40</v>
      </c>
      <c r="B49" s="71" t="str">
        <f>'[1]1. IPER Teletrabajo'!D76</f>
        <v>Ejemplos: personal de finanzas / personal de TI / asistente administrativo en RRHH, Ventas, atención al cliente / personal de compras, logistica, abastecimiento / personal de administración, contabilidad, finanzas /personal de ventas, marketing / Gerencia</v>
      </c>
      <c r="C49" s="65" t="str">
        <f>'[1]1. IPER Teletrabajo'!G59</f>
        <v xml:space="preserve">ruídos del entorno interno </v>
      </c>
      <c r="D49" s="66" t="str">
        <f>'[1]1. IPER Teletrabajo'!H59</f>
        <v>alteración de la calidad de vida-trabajo</v>
      </c>
      <c r="E49" s="67" t="s">
        <v>313</v>
      </c>
      <c r="F49" s="73"/>
      <c r="G49" s="72"/>
      <c r="H49" s="73">
        <f>'[1]1. IPER Teletrabajo'!O76</f>
        <v>0</v>
      </c>
      <c r="I49" s="74"/>
      <c r="J49" s="75" t="b">
        <f t="shared" si="0"/>
        <v>0</v>
      </c>
      <c r="K49" s="73"/>
      <c r="L49" s="381"/>
      <c r="M49" s="381"/>
      <c r="N49" s="381"/>
    </row>
    <row r="50" spans="1:14" ht="102" x14ac:dyDescent="0.2">
      <c r="A50" s="70">
        <v>41</v>
      </c>
      <c r="B50" s="71" t="str">
        <f>'[1]1. IPER Teletrabajo'!D77</f>
        <v>Ejemplos: personal de finanzas / personal de TI / asistente administrativo en RRHH, Ventas, atención al cliente / personal de compras, logistica, abastecimiento / personal de administración, contabilidad, finanzas /personal de ventas, marketing / Gerencia</v>
      </c>
      <c r="C50" s="65" t="str">
        <f>'[1]1. IPER Teletrabajo'!G60</f>
        <v>enchufes, conexiones, interruptores se encuentran en mal estado o sobrecargado</v>
      </c>
      <c r="D50" s="66" t="str">
        <f>'[1]1. IPER Teletrabajo'!H60</f>
        <v>amago de incendio / incendio</v>
      </c>
      <c r="E50" s="67" t="s">
        <v>313</v>
      </c>
      <c r="F50" s="73"/>
      <c r="G50" s="72"/>
      <c r="H50" s="73">
        <f>'[1]1. IPER Teletrabajo'!O77</f>
        <v>0</v>
      </c>
      <c r="I50" s="74"/>
      <c r="J50" s="75" t="b">
        <f t="shared" si="0"/>
        <v>0</v>
      </c>
      <c r="K50" s="73"/>
      <c r="L50" s="381"/>
      <c r="M50" s="381"/>
      <c r="N50" s="381"/>
    </row>
    <row r="51" spans="1:14" ht="102" x14ac:dyDescent="0.2">
      <c r="A51" s="70">
        <v>42</v>
      </c>
      <c r="B51" s="71" t="str">
        <f>'[1]1. IPER Teletrabajo'!D78</f>
        <v>Ejemplos: personal de finanzas / personal de TI / asistente administrativo en RRHH, Ventas, atención al cliente / personal de compras, logistica, abastecimiento / personal de administración, contabilidad, finanzas /personal de ventas, marketing / Gerencia</v>
      </c>
      <c r="C51" s="65" t="str">
        <f>'[1]1. IPER Teletrabajo'!G61</f>
        <v>enchufes, conexiones, interruptores se encuentran en mal estado o sobrecargados</v>
      </c>
      <c r="D51" s="66" t="str">
        <f>'[1]1. IPER Teletrabajo'!H61</f>
        <v>electrocución</v>
      </c>
      <c r="E51" s="67" t="s">
        <v>313</v>
      </c>
      <c r="F51" s="73"/>
      <c r="G51" s="72"/>
      <c r="H51" s="73">
        <f>'[1]1. IPER Teletrabajo'!O78</f>
        <v>0</v>
      </c>
      <c r="I51" s="74"/>
      <c r="J51" s="75" t="b">
        <f t="shared" si="0"/>
        <v>0</v>
      </c>
      <c r="K51" s="73"/>
      <c r="L51" s="381"/>
      <c r="M51" s="381"/>
      <c r="N51" s="381"/>
    </row>
    <row r="52" spans="1:14" ht="102" x14ac:dyDescent="0.2">
      <c r="A52" s="70">
        <v>43</v>
      </c>
      <c r="B52" s="71" t="str">
        <f>'[1]1. IPER Teletrabajo'!D79</f>
        <v>Ejemplos: personal de finanzas / personal de TI / asistente administrativo en RRHH, Ventas, atención al cliente / personal de compras, logistica, abastecimiento / personal de administración, contabilidad, finanzas /personal de ventas, marketing / Gerencia</v>
      </c>
      <c r="C52" s="65" t="str">
        <f>'[1]1. IPER Teletrabajo'!G62</f>
        <v>uso de extensión electrica deficiente</v>
      </c>
      <c r="D52" s="66" t="str">
        <f>'[1]1. IPER Teletrabajo'!H62</f>
        <v>electrocución</v>
      </c>
      <c r="E52" s="67" t="s">
        <v>313</v>
      </c>
      <c r="F52" s="73"/>
      <c r="G52" s="72"/>
      <c r="H52" s="73">
        <f>'[1]1. IPER Teletrabajo'!O79</f>
        <v>0</v>
      </c>
      <c r="I52" s="74"/>
      <c r="J52" s="75" t="b">
        <f t="shared" si="0"/>
        <v>0</v>
      </c>
      <c r="K52" s="73"/>
      <c r="L52" s="381"/>
      <c r="M52" s="381"/>
      <c r="N52" s="381"/>
    </row>
    <row r="53" spans="1:14" ht="102" x14ac:dyDescent="0.2">
      <c r="A53" s="70">
        <v>44</v>
      </c>
      <c r="B53" s="71" t="str">
        <f>'[1]1. IPER Teletrabajo'!D80</f>
        <v>Ejemplos: personal de finanzas / personal de TI / asistente administrativo en RRHH, Ventas, atención al cliente / personal de compras, logistica, abastecimiento / personal de administración, contabilidad, finanzas /personal de ventas, marketing / Gerencia</v>
      </c>
      <c r="C53" s="65" t="str">
        <f>'[1]1. IPER Teletrabajo'!G63</f>
        <v>uso de extensión electrica deficiente</v>
      </c>
      <c r="D53" s="66" t="str">
        <f>'[1]1. IPER Teletrabajo'!H63</f>
        <v>amago de incendio / incendio</v>
      </c>
      <c r="E53" s="67" t="s">
        <v>313</v>
      </c>
      <c r="F53" s="73"/>
      <c r="G53" s="72"/>
      <c r="H53" s="73">
        <f>'[1]1. IPER Teletrabajo'!O80</f>
        <v>0</v>
      </c>
      <c r="I53" s="74"/>
      <c r="J53" s="75" t="b">
        <f t="shared" si="0"/>
        <v>0</v>
      </c>
      <c r="K53" s="381"/>
      <c r="L53" s="381"/>
      <c r="M53" s="381"/>
    </row>
    <row r="54" spans="1:14" ht="102" x14ac:dyDescent="0.2">
      <c r="A54" s="70">
        <v>45</v>
      </c>
      <c r="B54" s="71" t="str">
        <f>'[1]1. IPER Teletrabajo'!D20</f>
        <v>Ejemplos: personal de finanzas / personal de TI / asistente administrativo en RRHH, Ventas, atención al cliente / personal de compras, logistica, abastecimiento / personal de administración, contabilidad, finanzas /personal de ventas, marketing / Gerencia</v>
      </c>
      <c r="C54" s="65" t="str">
        <f>'[1]1. IPER Teletrabajo'!G64</f>
        <v>cableado en zona de tránsito</v>
      </c>
      <c r="D54" s="66" t="str">
        <f>'[1]1. IPER Teletrabajo'!H64</f>
        <v>caidas, contacto eléctrico</v>
      </c>
      <c r="E54" s="67" t="s">
        <v>313</v>
      </c>
      <c r="F54" s="73"/>
      <c r="G54" s="72"/>
      <c r="H54" s="73">
        <f>'[1]1. IPER Teletrabajo'!O81</f>
        <v>0</v>
      </c>
      <c r="I54" s="74"/>
      <c r="J54" s="75" t="b">
        <f t="shared" si="0"/>
        <v>0</v>
      </c>
      <c r="K54" s="381"/>
      <c r="L54" s="381"/>
      <c r="M54" s="381"/>
    </row>
    <row r="55" spans="1:14" ht="102" x14ac:dyDescent="0.2">
      <c r="A55" s="70">
        <v>46</v>
      </c>
      <c r="B55" s="71" t="str">
        <f>'[1]1. IPER Teletrabajo'!D21</f>
        <v>Ejemplos: personal de finanzas / personal de TI / asistente administrativo en RRHH, Ventas, atención al cliente / personal de compras, logistica, abastecimiento / personal de administración, contabilidad, finanzas /personal de ventas, marketing / Gerencia</v>
      </c>
      <c r="C55" s="65" t="str">
        <f>'[1]1. IPER Teletrabajo'!G65</f>
        <v>Consumo de alcohol y/o drogas</v>
      </c>
      <c r="D55" s="66" t="str">
        <f>'[1]1. IPER Teletrabajo'!H65</f>
        <v xml:space="preserve">ingesta de sustancias nocivas </v>
      </c>
      <c r="E55" s="67" t="s">
        <v>313</v>
      </c>
      <c r="F55" s="73"/>
      <c r="G55" s="72"/>
      <c r="H55" s="73">
        <f>'[1]1. IPER Teletrabajo'!O82</f>
        <v>0</v>
      </c>
      <c r="I55" s="74"/>
      <c r="J55" s="75" t="b">
        <f t="shared" si="0"/>
        <v>0</v>
      </c>
      <c r="K55" s="381"/>
      <c r="L55" s="381"/>
      <c r="M55" s="381"/>
    </row>
    <row r="56" spans="1:14" ht="102" x14ac:dyDescent="0.2">
      <c r="A56" s="70">
        <v>47</v>
      </c>
      <c r="B56" s="71" t="str">
        <f>'[1]1. IPER Teletrabajo'!D22</f>
        <v>Ejemplos: personal de finanzas / personal de TI / asistente administrativo en RRHH, Ventas, atención al cliente / personal de compras, logistica, abastecimiento / personal de administración, contabilidad, finanzas /personal de ventas, marketing / Gerencia</v>
      </c>
      <c r="C56" s="65" t="str">
        <f>'[1]1. IPER Teletrabajo'!G66</f>
        <v>Consumo de alcohol y/o drogas</v>
      </c>
      <c r="D56" s="66" t="str">
        <f>'[1]1. IPER Teletrabajo'!H66</f>
        <v xml:space="preserve">ingesta de sustancias nocivas </v>
      </c>
      <c r="E56" s="67" t="s">
        <v>313</v>
      </c>
      <c r="F56" s="73"/>
      <c r="G56" s="72"/>
      <c r="H56" s="73">
        <f>'[1]1. IPER Teletrabajo'!O83</f>
        <v>0</v>
      </c>
      <c r="I56" s="74"/>
      <c r="J56" s="75" t="b">
        <f t="shared" si="0"/>
        <v>0</v>
      </c>
      <c r="K56" s="381"/>
      <c r="L56" s="381"/>
      <c r="M56" s="381"/>
    </row>
    <row r="57" spans="1:14" ht="102" x14ac:dyDescent="0.2">
      <c r="A57" s="70">
        <v>48</v>
      </c>
      <c r="B57" s="71" t="str">
        <f>'[1]1. IPER Teletrabajo'!D23</f>
        <v>Ejemplos: personal de finanzas / personal de TI / asistente administrativo en RRHH, Ventas, atención al cliente / personal de compras, logistica, abastecimiento / personal de administración, contabilidad, finanzas /personal de ventas, marketing / Gerencia</v>
      </c>
      <c r="C57" s="65" t="str">
        <f>'[1]1. IPER Teletrabajo'!G67</f>
        <v xml:space="preserve">fumar en el puesto de trabajo </v>
      </c>
      <c r="D57" s="66" t="str">
        <f>'[1]1. IPER Teletrabajo'!H67</f>
        <v>amago de incendio / incendio</v>
      </c>
      <c r="E57" s="67" t="s">
        <v>313</v>
      </c>
      <c r="F57" s="73"/>
      <c r="G57" s="72"/>
      <c r="H57" s="73">
        <f>'[1]1. IPER Teletrabajo'!O84</f>
        <v>0</v>
      </c>
      <c r="I57" s="74"/>
      <c r="J57" s="75" t="b">
        <f t="shared" si="0"/>
        <v>0</v>
      </c>
      <c r="K57" s="381"/>
      <c r="L57" s="381"/>
      <c r="M57" s="381"/>
    </row>
    <row r="58" spans="1:14" ht="102" x14ac:dyDescent="0.2">
      <c r="A58" s="70">
        <v>49</v>
      </c>
      <c r="B58" s="71" t="str">
        <f>'[1]1. IPER Teletrabajo'!D24</f>
        <v>Ejemplos: personal de finanzas / personal de TI / asistente administrativo en RRHH, Ventas, atención al cliente / personal de compras, logistica, abastecimiento / personal de administración, contabilidad, finanzas /personal de ventas, marketing / Gerencia</v>
      </c>
      <c r="C58" s="65" t="str">
        <f>'[1]1. IPER Teletrabajo'!G68</f>
        <v>iluminación deficiente</v>
      </c>
      <c r="D58" s="66" t="str">
        <f>'[1]1. IPER Teletrabajo'!H68</f>
        <v>fatiga visual / trastornos oculares / efectos animicos / cefaleas</v>
      </c>
      <c r="E58" s="67" t="s">
        <v>313</v>
      </c>
      <c r="F58" s="73"/>
      <c r="G58" s="72"/>
      <c r="H58" s="73">
        <f>'[1]1. IPER Teletrabajo'!O85</f>
        <v>0</v>
      </c>
      <c r="I58" s="74"/>
      <c r="J58" s="75" t="b">
        <f t="shared" si="0"/>
        <v>0</v>
      </c>
      <c r="K58" s="381"/>
      <c r="L58" s="381"/>
      <c r="M58" s="381"/>
    </row>
    <row r="59" spans="1:14" ht="102" x14ac:dyDescent="0.2">
      <c r="A59" s="70">
        <v>50</v>
      </c>
      <c r="B59" s="71" t="str">
        <f>'[1]1. IPER Teletrabajo'!D25</f>
        <v>Ejemplos: personal de finanzas / personal de TI / asistente administrativo en RRHH, Ventas, atención al cliente / personal de compras, logistica, abastecimiento / personal de administración, contabilidad, finanzas /personal de ventas, marketing / Gerencia</v>
      </c>
      <c r="C59" s="65" t="str">
        <f>'[1]1. IPER Teletrabajo'!G69</f>
        <v>iluminación deficiente</v>
      </c>
      <c r="D59" s="66" t="str">
        <f>'[1]1. IPER Teletrabajo'!H69</f>
        <v>fatiga muscular corporal / posturas forzadas</v>
      </c>
      <c r="E59" s="67" t="s">
        <v>313</v>
      </c>
      <c r="F59" s="73"/>
      <c r="G59" s="72"/>
      <c r="H59" s="73">
        <f>'[1]1. IPER Teletrabajo'!O86</f>
        <v>0</v>
      </c>
      <c r="I59" s="74"/>
      <c r="J59" s="75" t="b">
        <f t="shared" si="0"/>
        <v>0</v>
      </c>
      <c r="K59" s="381"/>
      <c r="L59" s="381"/>
      <c r="M59" s="381"/>
    </row>
    <row r="60" spans="1:14" ht="102" x14ac:dyDescent="0.2">
      <c r="A60" s="70">
        <v>51</v>
      </c>
      <c r="B60" s="71" t="str">
        <f>'[1]1. IPER Teletrabajo'!D26</f>
        <v>Ejemplos: personal de finanzas / personal de TI / asistente administrativo en RRHH, Ventas, atención al cliente / personal de compras, logistica, abastecimiento / personal de administración, contabilidad, finanzas /personal de ventas, marketing / Gerencia</v>
      </c>
      <c r="C60" s="65" t="str">
        <f>'[1]1. IPER Teletrabajo'!G70</f>
        <v>brillo directo (luz directa sobre los ojos)</v>
      </c>
      <c r="D60" s="66" t="str">
        <f>'[1]1. IPER Teletrabajo'!H70</f>
        <v>fatiga visual</v>
      </c>
      <c r="E60" s="67" t="s">
        <v>313</v>
      </c>
      <c r="F60" s="73"/>
      <c r="G60" s="72"/>
      <c r="H60" s="73">
        <f>'[1]1. IPER Teletrabajo'!O87</f>
        <v>0</v>
      </c>
      <c r="I60" s="74"/>
      <c r="J60" s="75" t="b">
        <f t="shared" si="0"/>
        <v>0</v>
      </c>
      <c r="K60" s="381"/>
      <c r="L60" s="381"/>
      <c r="M60" s="381"/>
    </row>
    <row r="61" spans="1:14" ht="102" x14ac:dyDescent="0.2">
      <c r="A61" s="70">
        <v>52</v>
      </c>
      <c r="B61" s="71" t="str">
        <f>'[1]1. IPER Teletrabajo'!D27</f>
        <v>Ejemplos: personal de finanzas / personal de TI / asistente administrativo en RRHH, Ventas, atención al cliente / personal de compras, logistica, abastecimiento / personal de administración, contabilidad, finanzas /personal de ventas, marketing / Gerencia</v>
      </c>
      <c r="C61" s="65" t="str">
        <f>'[1]1. IPER Teletrabajo'!G71</f>
        <v>brillo indirecto (reflexión de luz)</v>
      </c>
      <c r="D61" s="66" t="str">
        <f>'[1]1. IPER Teletrabajo'!H71</f>
        <v>fatiga visual</v>
      </c>
      <c r="E61" s="67" t="s">
        <v>313</v>
      </c>
      <c r="F61" s="73"/>
      <c r="G61" s="72"/>
      <c r="H61" s="73">
        <f>'[1]1. IPER Teletrabajo'!O88</f>
        <v>0</v>
      </c>
      <c r="I61" s="74"/>
      <c r="J61" s="75" t="b">
        <f t="shared" si="0"/>
        <v>0</v>
      </c>
      <c r="K61" s="381"/>
      <c r="L61" s="381"/>
      <c r="M61" s="381"/>
    </row>
    <row r="62" spans="1:14" ht="102" x14ac:dyDescent="0.2">
      <c r="A62" s="70">
        <v>53</v>
      </c>
      <c r="B62" s="71" t="str">
        <f>'[1]1. IPER Teletrabajo'!D28</f>
        <v>Ejemplos: personal de finanzas / personal de TI / asistente administrativo en RRHH, Ventas, atención al cliente / personal de compras, logistica, abastecimiento / personal de administración, contabilidad, finanzas /personal de ventas, marketing / Gerencia</v>
      </c>
      <c r="C62" s="65" t="str">
        <f>'[1]1. IPER Teletrabajo'!G72</f>
        <v>iluminación inadecuada (temperatura color luz)</v>
      </c>
      <c r="D62" s="66" t="str">
        <f>'[1]1. IPER Teletrabajo'!H72</f>
        <v>fatiga visual</v>
      </c>
      <c r="E62" s="67" t="s">
        <v>313</v>
      </c>
      <c r="F62" s="73"/>
      <c r="G62" s="72"/>
      <c r="H62" s="73">
        <f>'[1]1. IPER Teletrabajo'!O89</f>
        <v>0</v>
      </c>
      <c r="I62" s="74"/>
      <c r="J62" s="75" t="b">
        <f t="shared" si="0"/>
        <v>0</v>
      </c>
      <c r="K62" s="381"/>
      <c r="L62" s="381"/>
      <c r="M62" s="381"/>
    </row>
    <row r="63" spans="1:14" ht="102" x14ac:dyDescent="0.2">
      <c r="A63" s="70">
        <v>54</v>
      </c>
      <c r="B63" s="71" t="str">
        <f>'[1]1. IPER Teletrabajo'!D29</f>
        <v>Ejemplos: personal de finanzas / personal de TI / asistente administrativo en RRHH, Ventas, atención al cliente / personal de compras, logistica, abastecimiento / personal de administración, contabilidad, finanzas /personal de ventas, marketing / Gerencia</v>
      </c>
      <c r="C63" s="65" t="str">
        <f>'[1]1. IPER Teletrabajo'!G73</f>
        <v>no contar con medios de control de luz natural (persianas, cortinas)</v>
      </c>
      <c r="D63" s="66" t="str">
        <f>'[1]1. IPER Teletrabajo'!H73</f>
        <v>fatiga visual</v>
      </c>
      <c r="E63" s="67" t="s">
        <v>313</v>
      </c>
      <c r="F63" s="73"/>
      <c r="G63" s="72"/>
      <c r="H63" s="73">
        <f>'[1]1. IPER Teletrabajo'!O90</f>
        <v>0</v>
      </c>
      <c r="I63" s="74"/>
      <c r="J63" s="75" t="b">
        <f t="shared" si="0"/>
        <v>0</v>
      </c>
      <c r="K63" s="381"/>
      <c r="L63" s="381"/>
      <c r="M63" s="381"/>
    </row>
    <row r="64" spans="1:14" ht="102" x14ac:dyDescent="0.2">
      <c r="A64" s="70">
        <v>55</v>
      </c>
      <c r="B64" s="71" t="str">
        <f>'[1]1. IPER Teletrabajo'!D30</f>
        <v>Ejemplos: personal de finanzas / personal de TI / asistente administrativo en RRHH, Ventas, atención al cliente / personal de compras, logistica, abastecimiento / personal de administración, contabilidad, finanzas /personal de ventas, marketing / Gerencia</v>
      </c>
      <c r="C64" s="65" t="str">
        <f>'[1]1. IPER Teletrabajo'!G74</f>
        <v>Poca o insuficiente iluminación en el puesto de trabajo</v>
      </c>
      <c r="D64" s="66" t="str">
        <f>'[1]1. IPER Teletrabajo'!H74</f>
        <v>fatiga visual</v>
      </c>
      <c r="E64" s="67" t="s">
        <v>313</v>
      </c>
      <c r="F64" s="73"/>
      <c r="G64" s="72"/>
      <c r="H64" s="73">
        <f>'[1]1. IPER Teletrabajo'!O91</f>
        <v>0</v>
      </c>
      <c r="I64" s="74"/>
      <c r="J64" s="75" t="b">
        <f t="shared" si="0"/>
        <v>0</v>
      </c>
      <c r="K64" s="381"/>
      <c r="L64" s="381"/>
      <c r="M64" s="381"/>
    </row>
    <row r="65" spans="1:13" ht="102" x14ac:dyDescent="0.2">
      <c r="A65" s="70">
        <v>56</v>
      </c>
      <c r="B65" s="71" t="str">
        <f>'[1]1. IPER Teletrabajo'!D31</f>
        <v>Ejemplos: personal de finanzas / personal de TI / asistente administrativo en RRHH, Ventas, atención al cliente / personal de compras, logistica, abastecimiento / personal de administración, contabilidad, finanzas /personal de ventas, marketing / Gerencia</v>
      </c>
      <c r="C65" s="65" t="str">
        <f>'[1]1. IPER Teletrabajo'!G75</f>
        <v>iluminación deficiente</v>
      </c>
      <c r="D65" s="66" t="str">
        <f>'[1]1. IPER Teletrabajo'!H75</f>
        <v>caida de mismo nivel</v>
      </c>
      <c r="E65" s="67" t="s">
        <v>313</v>
      </c>
      <c r="F65" s="73"/>
      <c r="G65" s="72"/>
      <c r="H65" s="73">
        <f>'[1]1. IPER Teletrabajo'!O92</f>
        <v>0</v>
      </c>
      <c r="I65" s="74"/>
      <c r="J65" s="75" t="b">
        <f t="shared" si="0"/>
        <v>0</v>
      </c>
      <c r="K65" s="381"/>
      <c r="L65" s="381"/>
      <c r="M65" s="381"/>
    </row>
    <row r="66" spans="1:13" ht="102" x14ac:dyDescent="0.2">
      <c r="A66" s="70">
        <v>57</v>
      </c>
      <c r="B66" s="71" t="str">
        <f>'[1]1. IPER Teletrabajo'!D32</f>
        <v>Ejemplos: personal de finanzas / personal de TI / asistente administrativo en RRHH, Ventas, atención al cliente / personal de compras, logistica, abastecimiento / personal de administración, contabilidad, finanzas /personal de ventas, marketing / Gerencia</v>
      </c>
      <c r="C66" s="65" t="str">
        <f>'[1]1. IPER Teletrabajo'!G76</f>
        <v>iluminación deficiente</v>
      </c>
      <c r="D66" s="66" t="str">
        <f>'[1]1. IPER Teletrabajo'!H76</f>
        <v>Caídas a distinto nivel</v>
      </c>
      <c r="E66" s="67" t="s">
        <v>313</v>
      </c>
      <c r="F66" s="73"/>
      <c r="G66" s="72"/>
      <c r="H66" s="73">
        <f>'[1]1. IPER Teletrabajo'!O93</f>
        <v>0</v>
      </c>
      <c r="I66" s="74"/>
      <c r="J66" s="75" t="b">
        <f t="shared" si="0"/>
        <v>0</v>
      </c>
      <c r="K66" s="381"/>
      <c r="L66" s="381"/>
      <c r="M66" s="381"/>
    </row>
    <row r="67" spans="1:13" ht="102" x14ac:dyDescent="0.2">
      <c r="A67" s="70">
        <v>58</v>
      </c>
      <c r="B67" s="71" t="str">
        <f>'[1]1. IPER Teletrabajo'!D33</f>
        <v>Ejemplos: personal de finanzas / personal de TI / asistente administrativo en RRHH, Ventas, atención al cliente / personal de compras, logistica, abastecimiento / personal de administración, contabilidad, finanzas /personal de ventas, marketing / Gerencia</v>
      </c>
      <c r="C67" s="65" t="str">
        <f>'[1]1. IPER Teletrabajo'!G77</f>
        <v>iluminación deficiente</v>
      </c>
      <c r="D67" s="66" t="str">
        <f>'[1]1. IPER Teletrabajo'!H77</f>
        <v>Caídas a distinto nivel</v>
      </c>
      <c r="E67" s="67" t="s">
        <v>313</v>
      </c>
      <c r="F67" s="73"/>
      <c r="G67" s="72"/>
      <c r="H67" s="73">
        <f>'[1]1. IPER Teletrabajo'!O94</f>
        <v>0</v>
      </c>
      <c r="I67" s="74"/>
      <c r="J67" s="75" t="b">
        <f t="shared" si="0"/>
        <v>0</v>
      </c>
      <c r="K67" s="381"/>
      <c r="L67" s="381"/>
      <c r="M67" s="381"/>
    </row>
    <row r="68" spans="1:13" ht="102" x14ac:dyDescent="0.2">
      <c r="A68" s="70">
        <v>59</v>
      </c>
      <c r="B68" s="71" t="str">
        <f>'[1]1. IPER Teletrabajo'!D34</f>
        <v>Ejemplos: personal de finanzas / personal de TI / asistente administrativo en RRHH, Ventas, atención al cliente / personal de compras, logistica, abastecimiento / personal de administración, contabilidad, finanzas /personal de ventas, marketing / Gerencia</v>
      </c>
      <c r="C68" s="65" t="str">
        <f>'[1]1. IPER Teletrabajo'!G78</f>
        <v>desplazamiento en el domicilio, diferencias de nivel (servicios higienicos)</v>
      </c>
      <c r="D68" s="66" t="str">
        <f>'[1]1. IPER Teletrabajo'!H78</f>
        <v>caida de distinto nivel, golpeado por</v>
      </c>
      <c r="E68" s="67" t="s">
        <v>313</v>
      </c>
      <c r="F68" s="73"/>
      <c r="G68" s="72"/>
      <c r="H68" s="73">
        <f>'[1]1. IPER Teletrabajo'!O95</f>
        <v>0</v>
      </c>
      <c r="I68" s="74"/>
      <c r="J68" s="75" t="b">
        <f t="shared" si="0"/>
        <v>0</v>
      </c>
      <c r="K68" s="381"/>
      <c r="L68" s="381"/>
      <c r="M68" s="381"/>
    </row>
    <row r="69" spans="1:13" ht="102" x14ac:dyDescent="0.2">
      <c r="A69" s="70">
        <v>60</v>
      </c>
      <c r="B69" s="71" t="str">
        <f>'[1]1. IPER Teletrabajo'!D35</f>
        <v>Ejemplos: personal de finanzas / personal de TI / asistente administrativo en RRHH, Ventas, atención al cliente / personal de compras, logistica, abastecimiento / personal de administración, contabilidad, finanzas /personal de ventas, marketing / Gerencia</v>
      </c>
      <c r="C69" s="65" t="str">
        <f>'[1]1. IPER Teletrabajo'!G79</f>
        <v>desplazamiento en el domicilio, por superficies irregulares y/o obstaculos</v>
      </c>
      <c r="D69" s="66" t="str">
        <f>'[1]1. IPER Teletrabajo'!H79</f>
        <v>caida de mismo nivel, golpeado por</v>
      </c>
      <c r="E69" s="67" t="s">
        <v>313</v>
      </c>
      <c r="F69" s="73"/>
      <c r="G69" s="72"/>
      <c r="H69" s="73">
        <f>'[1]1. IPER Teletrabajo'!O96</f>
        <v>0</v>
      </c>
      <c r="I69" s="74"/>
      <c r="J69" s="75" t="b">
        <f t="shared" si="0"/>
        <v>0</v>
      </c>
      <c r="K69" s="381"/>
      <c r="L69" s="381"/>
      <c r="M69" s="381"/>
    </row>
    <row r="70" spans="1:13" ht="102" x14ac:dyDescent="0.2">
      <c r="A70" s="70">
        <v>61</v>
      </c>
      <c r="B70" s="71" t="str">
        <f>'[1]1. IPER Teletrabajo'!D36</f>
        <v>Ejemplos: personal de finanzas / personal de TI / asistente administrativo en RRHH, Ventas, atención al cliente / personal de compras, logistica, abastecimiento / personal de administración, contabilidad, finanzas /personal de ventas, marketing / Gerencia</v>
      </c>
      <c r="C70" s="65" t="str">
        <f>'[1]1. IPER Teletrabajo'!G80</f>
        <v xml:space="preserve">desplazamiento en el interior del lugar de trabajo subir o bajar escaleras </v>
      </c>
      <c r="D70" s="66" t="str">
        <f>'[1]1. IPER Teletrabajo'!H80</f>
        <v>caida distinto nivel, golpeado por</v>
      </c>
      <c r="E70" s="67" t="s">
        <v>313</v>
      </c>
      <c r="F70" s="73"/>
      <c r="G70" s="72"/>
      <c r="H70" s="73">
        <f>'[1]1. IPER Teletrabajo'!O97</f>
        <v>0</v>
      </c>
      <c r="I70" s="74"/>
      <c r="J70" s="75" t="b">
        <f t="shared" si="0"/>
        <v>0</v>
      </c>
      <c r="K70" s="381"/>
      <c r="L70" s="381"/>
      <c r="M70" s="381"/>
    </row>
    <row r="71" spans="1:13" ht="102" x14ac:dyDescent="0.2">
      <c r="A71" s="70">
        <v>62</v>
      </c>
      <c r="B71" s="71" t="str">
        <f>'[1]1. IPER Teletrabajo'!D81</f>
        <v>Ejemplos: personal de finanzas / personal de TI / asistente administrativo en RRHH, Ventas, atención al cliente / personal de compras, logistica, abastecimiento / personal de administración, contabilidad, finanzas /personal de ventas, marketing / Gerencia</v>
      </c>
      <c r="C71" s="65" t="str">
        <f>'[1]1. IPER Teletrabajo'!G81</f>
        <v>trabajo en sillón, sofá</v>
      </c>
      <c r="D71" s="66" t="str">
        <f>'[1]1. IPER Teletrabajo'!H81</f>
        <v>caida del equipo (notebook)</v>
      </c>
      <c r="E71" s="67" t="s">
        <v>313</v>
      </c>
      <c r="F71" s="73"/>
      <c r="G71" s="72"/>
      <c r="H71" s="73">
        <f>'[1]1. IPER Teletrabajo'!O98</f>
        <v>0</v>
      </c>
      <c r="I71" s="74"/>
      <c r="J71" s="75" t="b">
        <f t="shared" si="0"/>
        <v>0</v>
      </c>
      <c r="K71" s="381"/>
      <c r="L71" s="381"/>
      <c r="M71" s="381"/>
    </row>
    <row r="72" spans="1:13" ht="102" x14ac:dyDescent="0.2">
      <c r="A72" s="70">
        <v>63</v>
      </c>
      <c r="B72" s="71" t="str">
        <f>'[1]1. IPER Teletrabajo'!D82</f>
        <v>Ejemplos: personal de finanzas / personal de TI / asistente administrativo en RRHH, Ventas, atención al cliente / personal de compras, logistica, abastecimiento / personal de administración, contabilidad, finanzas /personal de ventas, marketing / Gerencia</v>
      </c>
      <c r="C72" s="65" t="str">
        <f>'[1]1. IPER Teletrabajo'!G82</f>
        <v xml:space="preserve">cableado en zona de tránsito o desplazamiento en lugar de trabajo en sillón, sofá. </v>
      </c>
      <c r="D72" s="66" t="str">
        <f>'[1]1. IPER Teletrabajo'!H82</f>
        <v xml:space="preserve">caida del mismo nivel, </v>
      </c>
      <c r="E72" s="67" t="s">
        <v>313</v>
      </c>
      <c r="F72" s="73"/>
      <c r="G72" s="72"/>
      <c r="H72" s="73">
        <f>'[1]1. IPER Teletrabajo'!O99</f>
        <v>0</v>
      </c>
      <c r="I72" s="74"/>
      <c r="J72" s="75" t="b">
        <f t="shared" si="0"/>
        <v>0</v>
      </c>
      <c r="K72" s="381"/>
      <c r="L72" s="381"/>
      <c r="M72" s="381"/>
    </row>
    <row r="73" spans="1:13" ht="102" x14ac:dyDescent="0.2">
      <c r="A73" s="70">
        <v>64</v>
      </c>
      <c r="B73" s="71" t="str">
        <f>'[1]1. IPER Teletrabajo'!D83</f>
        <v>Ejemplos: personal de finanzas / personal de TI / asistente administrativo en RRHH, Ventas, atención al cliente / personal de compras, logistica, abastecimiento / personal de administración, contabilidad, finanzas /personal de ventas, marketing / Gerencia</v>
      </c>
      <c r="C73" s="65" t="str">
        <f>'[1]1. IPER Teletrabajo'!G83</f>
        <v xml:space="preserve">cableado en zona de tránsito o desplazamiento en lugar de trabajo en sillón, sofá. </v>
      </c>
      <c r="D73" s="66" t="str">
        <f>'[1]1. IPER Teletrabajo'!H83</f>
        <v>contacto eléctrico</v>
      </c>
      <c r="E73" s="67" t="s">
        <v>313</v>
      </c>
      <c r="F73" s="73"/>
      <c r="G73" s="72"/>
      <c r="H73" s="73">
        <f>'[1]1. IPER Teletrabajo'!O100</f>
        <v>0</v>
      </c>
      <c r="I73" s="74"/>
      <c r="J73" s="75" t="b">
        <f t="shared" si="0"/>
        <v>0</v>
      </c>
      <c r="K73" s="381"/>
      <c r="L73" s="381"/>
      <c r="M73" s="381"/>
    </row>
    <row r="74" spans="1:13" ht="102" x14ac:dyDescent="0.2">
      <c r="A74" s="70">
        <v>65</v>
      </c>
      <c r="B74" s="71" t="str">
        <f>'[1]1. IPER Teletrabajo'!D84</f>
        <v>Ejemplos: personal de finanzas / personal de TI / asistente administrativo en RRHH, Ventas, atención al cliente / personal de compras, logistica, abastecimiento / personal de administración, contabilidad, finanzas /personal de ventas, marketing / Gerencia</v>
      </c>
      <c r="C74" s="65" t="str">
        <f>'[1]1. IPER Teletrabajo'!G84</f>
        <v>trabajo en cocina</v>
      </c>
      <c r="D74" s="66" t="str">
        <f>'[1]1. IPER Teletrabajo'!H84</f>
        <v xml:space="preserve">Sobrecarga Postural </v>
      </c>
      <c r="E74" s="67" t="s">
        <v>313</v>
      </c>
      <c r="F74" s="73"/>
      <c r="G74" s="72"/>
      <c r="H74" s="73">
        <f>'[1]1. IPER Teletrabajo'!O101</f>
        <v>0</v>
      </c>
      <c r="I74" s="74"/>
      <c r="J74" s="75" t="b">
        <f t="shared" ref="J74:J137" si="1">IF(I74="realizado","100",IF(I74="en proceso","50",IF(I74="no se ha realizado","0")))</f>
        <v>0</v>
      </c>
      <c r="K74" s="381"/>
      <c r="L74" s="381"/>
      <c r="M74" s="381"/>
    </row>
    <row r="75" spans="1:13" ht="102" x14ac:dyDescent="0.2">
      <c r="A75" s="70">
        <v>66</v>
      </c>
      <c r="B75" s="71" t="str">
        <f>'[1]1. IPER Teletrabajo'!D85</f>
        <v>Ejemplos: personal de finanzas / personal de TI / asistente administrativo en RRHH, Ventas, atención al cliente / personal de compras, logistica, abastecimiento / personal de administración, contabilidad, finanzas /personal de ventas, marketing / Gerencia</v>
      </c>
      <c r="C75" s="65" t="str">
        <f>'[1]1. IPER Teletrabajo'!G85</f>
        <v>trabajo en cocina</v>
      </c>
      <c r="D75" s="66" t="str">
        <f>'[1]1. IPER Teletrabajo'!H85</f>
        <v>contacto eléctrico</v>
      </c>
      <c r="E75" s="67" t="s">
        <v>313</v>
      </c>
      <c r="F75" s="73"/>
      <c r="G75" s="72"/>
      <c r="H75" s="73">
        <f>'[1]1. IPER Teletrabajo'!O102</f>
        <v>0</v>
      </c>
      <c r="I75" s="74"/>
      <c r="J75" s="75" t="b">
        <f t="shared" si="1"/>
        <v>0</v>
      </c>
      <c r="K75" s="381"/>
      <c r="L75" s="381"/>
      <c r="M75" s="381"/>
    </row>
    <row r="76" spans="1:13" ht="102" x14ac:dyDescent="0.2">
      <c r="A76" s="70">
        <v>67</v>
      </c>
      <c r="B76" s="71" t="str">
        <f>'[1]1. IPER Teletrabajo'!D86</f>
        <v>Ejemplos: personal de finanzas / personal de TI / asistente administrativo en RRHH, Ventas, atención al cliente / personal de compras, logistica, abastecimiento / personal de administración, contabilidad, finanzas /personal de ventas, marketing / Gerencia</v>
      </c>
      <c r="C76" s="65" t="str">
        <f>'[1]1. IPER Teletrabajo'!G86</f>
        <v>trabajo en cocina</v>
      </c>
      <c r="D76" s="66" t="str">
        <f>'[1]1. IPER Teletrabajo'!H86</f>
        <v>contacto con objetos calientes</v>
      </c>
      <c r="E76" s="67" t="s">
        <v>313</v>
      </c>
      <c r="F76" s="73"/>
      <c r="G76" s="72"/>
      <c r="H76" s="73">
        <f>'[1]1. IPER Teletrabajo'!O103</f>
        <v>0</v>
      </c>
      <c r="I76" s="74"/>
      <c r="J76" s="75" t="b">
        <f t="shared" si="1"/>
        <v>0</v>
      </c>
      <c r="K76" s="381"/>
      <c r="L76" s="381"/>
      <c r="M76" s="381"/>
    </row>
    <row r="77" spans="1:13" ht="102" x14ac:dyDescent="0.2">
      <c r="A77" s="70">
        <v>68</v>
      </c>
      <c r="B77" s="71" t="str">
        <f>'[1]1. IPER Teletrabajo'!D87</f>
        <v>Ejemplos: personal de finanzas / personal de TI / asistente administrativo en RRHH, Ventas, atención al cliente / personal de compras, logistica, abastecimiento / personal de administración, contabilidad, finanzas /personal de ventas, marketing / Gerencia</v>
      </c>
      <c r="C77" s="65" t="str">
        <f>'[1]1. IPER Teletrabajo'!G87</f>
        <v>trabajo en cocina</v>
      </c>
      <c r="D77" s="66" t="str">
        <f>'[1]1. IPER Teletrabajo'!H87</f>
        <v>contacto con objetos corto punzantes</v>
      </c>
      <c r="E77" s="67" t="s">
        <v>313</v>
      </c>
      <c r="F77" s="73"/>
      <c r="G77" s="72"/>
      <c r="H77" s="73">
        <f>'[1]1. IPER Teletrabajo'!O104</f>
        <v>0</v>
      </c>
      <c r="I77" s="74"/>
      <c r="J77" s="75" t="b">
        <f t="shared" si="1"/>
        <v>0</v>
      </c>
      <c r="K77" s="381"/>
      <c r="L77" s="381"/>
      <c r="M77" s="381"/>
    </row>
    <row r="78" spans="1:13" ht="102" x14ac:dyDescent="0.2">
      <c r="A78" s="70">
        <v>69</v>
      </c>
      <c r="B78" s="71" t="str">
        <f>'[1]1. IPER Teletrabajo'!D88</f>
        <v>Ejemplos: personal de finanzas / personal de TI / asistente administrativo en RRHH, Ventas, atención al cliente / personal de compras, logistica, abastecimiento / personal de administración, contabilidad, finanzas /personal de ventas, marketing / Gerencia</v>
      </c>
      <c r="C78" s="65" t="str">
        <f>'[1]1. IPER Teletrabajo'!G88</f>
        <v>trabajo en cocina</v>
      </c>
      <c r="D78" s="66" t="str">
        <f>'[1]1. IPER Teletrabajo'!H88</f>
        <v>derrame de sustancias</v>
      </c>
      <c r="E78" s="67" t="s">
        <v>313</v>
      </c>
      <c r="F78" s="73"/>
      <c r="G78" s="72"/>
      <c r="H78" s="73">
        <f>'[1]1. IPER Teletrabajo'!O105</f>
        <v>0</v>
      </c>
      <c r="I78" s="74"/>
      <c r="J78" s="75" t="b">
        <f t="shared" si="1"/>
        <v>0</v>
      </c>
      <c r="K78" s="381"/>
      <c r="L78" s="381"/>
      <c r="M78" s="381"/>
    </row>
    <row r="79" spans="1:13" ht="102" x14ac:dyDescent="0.2">
      <c r="A79" s="70">
        <v>70</v>
      </c>
      <c r="B79" s="71" t="str">
        <f>'[1]1. IPER Teletrabajo'!D89</f>
        <v>Ejemplos: personal de finanzas / personal de TI / asistente administrativo en RRHH, Ventas, atención al cliente / personal de compras, logistica, abastecimiento / personal de administración, contabilidad, finanzas /personal de ventas, marketing / Gerencia</v>
      </c>
      <c r="C79" s="65" t="str">
        <f>'[1]1. IPER Teletrabajo'!G89</f>
        <v>trabajo en la cama</v>
      </c>
      <c r="D79" s="66" t="str">
        <f>'[1]1. IPER Teletrabajo'!H89</f>
        <v xml:space="preserve">Sobrecarga Postural </v>
      </c>
      <c r="E79" s="67" t="s">
        <v>313</v>
      </c>
      <c r="F79" s="73"/>
      <c r="G79" s="72"/>
      <c r="H79" s="73">
        <f>'[1]1. IPER Teletrabajo'!O106</f>
        <v>0</v>
      </c>
      <c r="I79" s="74"/>
      <c r="J79" s="75" t="b">
        <f t="shared" si="1"/>
        <v>0</v>
      </c>
      <c r="K79" s="381"/>
      <c r="L79" s="381"/>
      <c r="M79" s="381"/>
    </row>
    <row r="80" spans="1:13" ht="102" x14ac:dyDescent="0.2">
      <c r="A80" s="70">
        <v>71</v>
      </c>
      <c r="B80" s="71" t="str">
        <f>'[1]1. IPER Teletrabajo'!D90</f>
        <v>Ejemplos: personal de finanzas / personal de TI / asistente administrativo en RRHH, Ventas, atención al cliente / personal de compras, logistica, abastecimiento / personal de administración, contabilidad, finanzas /personal de ventas, marketing / Gerencia</v>
      </c>
      <c r="C80" s="65" t="str">
        <f>'[1]1. IPER Teletrabajo'!G90</f>
        <v>trabajo en la cama</v>
      </c>
      <c r="D80" s="66" t="str">
        <f>'[1]1. IPER Teletrabajo'!H90</f>
        <v>caida del equipo (notebook)</v>
      </c>
      <c r="E80" s="67" t="s">
        <v>313</v>
      </c>
      <c r="F80" s="73"/>
      <c r="G80" s="72"/>
      <c r="H80" s="73">
        <f>'[1]1. IPER Teletrabajo'!O107</f>
        <v>0</v>
      </c>
      <c r="I80" s="74"/>
      <c r="J80" s="75" t="b">
        <f t="shared" si="1"/>
        <v>0</v>
      </c>
      <c r="K80" s="381"/>
      <c r="L80" s="381"/>
      <c r="M80" s="381"/>
    </row>
    <row r="81" spans="1:13" ht="102" x14ac:dyDescent="0.2">
      <c r="A81" s="70">
        <v>72</v>
      </c>
      <c r="B81" s="71" t="str">
        <f>'[1]1. IPER Teletrabajo'!D91</f>
        <v>Ejemplos: personal de finanzas / personal de TI / asistente administrativo en RRHH, Ventas, atención al cliente / personal de compras, logistica, abastecimiento / personal de administración, contabilidad, finanzas /personal de ventas, marketing / Gerencia</v>
      </c>
      <c r="C81" s="65" t="str">
        <f>'[1]1. IPER Teletrabajo'!G91</f>
        <v>trabajo en terraza</v>
      </c>
      <c r="D81" s="66" t="str">
        <f>'[1]1. IPER Teletrabajo'!H91</f>
        <v xml:space="preserve">Sobrecarga Postural </v>
      </c>
      <c r="E81" s="67" t="s">
        <v>313</v>
      </c>
      <c r="F81" s="73"/>
      <c r="G81" s="72"/>
      <c r="H81" s="73">
        <f>'[1]1. IPER Teletrabajo'!O108</f>
        <v>0</v>
      </c>
      <c r="I81" s="74"/>
      <c r="J81" s="75" t="b">
        <f t="shared" si="1"/>
        <v>0</v>
      </c>
      <c r="K81" s="381"/>
      <c r="L81" s="381"/>
      <c r="M81" s="381"/>
    </row>
    <row r="82" spans="1:13" ht="102" x14ac:dyDescent="0.2">
      <c r="A82" s="70">
        <v>73</v>
      </c>
      <c r="B82" s="71" t="str">
        <f>'[1]1. IPER Teletrabajo'!D92</f>
        <v>Ejemplos: personal de finanzas / personal de TI / asistente administrativo en RRHH, Ventas, atención al cliente / personal de compras, logistica, abastecimiento / personal de administración, contabilidad, finanzas /personal de ventas, marketing / Gerencia</v>
      </c>
      <c r="C82" s="65" t="str">
        <f>'[1]1. IPER Teletrabajo'!G92</f>
        <v>trabajo en terraza</v>
      </c>
      <c r="D82" s="66" t="str">
        <f>'[1]1. IPER Teletrabajo'!H92</f>
        <v>caida mismo nivel</v>
      </c>
      <c r="E82" s="67" t="s">
        <v>313</v>
      </c>
      <c r="F82" s="73"/>
      <c r="G82" s="72"/>
      <c r="H82" s="73">
        <f>'[1]1. IPER Teletrabajo'!O109</f>
        <v>0</v>
      </c>
      <c r="I82" s="74"/>
      <c r="J82" s="75" t="b">
        <f t="shared" si="1"/>
        <v>0</v>
      </c>
      <c r="K82" s="381"/>
      <c r="L82" s="381"/>
      <c r="M82" s="381"/>
    </row>
    <row r="83" spans="1:13" ht="102" x14ac:dyDescent="0.2">
      <c r="A83" s="70">
        <v>74</v>
      </c>
      <c r="B83" s="71" t="str">
        <f>'[1]1. IPER Teletrabajo'!D93</f>
        <v>Ejemplos: personal de finanzas / personal de TI / asistente administrativo en RRHH, Ventas, atención al cliente / personal de compras, logistica, abastecimiento / personal de administración, contabilidad, finanzas /personal de ventas, marketing / Gerencia</v>
      </c>
      <c r="C83" s="65" t="str">
        <f>'[1]1. IPER Teletrabajo'!G93</f>
        <v>trabajo en terraza</v>
      </c>
      <c r="D83" s="66" t="str">
        <f>'[1]1. IPER Teletrabajo'!H93</f>
        <v>exposición a agentes físicos (Radiaciones no ionizantes) Radiación UV</v>
      </c>
      <c r="E83" s="67" t="s">
        <v>313</v>
      </c>
      <c r="F83" s="73"/>
      <c r="G83" s="72"/>
      <c r="H83" s="73">
        <f>'[1]1. IPER Teletrabajo'!O110</f>
        <v>0</v>
      </c>
      <c r="I83" s="74"/>
      <c r="J83" s="75" t="b">
        <f t="shared" si="1"/>
        <v>0</v>
      </c>
      <c r="K83" s="381"/>
      <c r="L83" s="381"/>
      <c r="M83" s="381"/>
    </row>
    <row r="84" spans="1:13" ht="102" x14ac:dyDescent="0.2">
      <c r="A84" s="70">
        <v>75</v>
      </c>
      <c r="B84" s="71" t="str">
        <f>'[1]1. IPER Teletrabajo'!D94</f>
        <v>Ejemplos: personal de finanzas / personal de TI / asistente administrativo en RRHH, Ventas, atención al cliente / personal de compras, logistica, abastecimiento / personal de administración, contabilidad, finanzas /personal de ventas, marketing / Gerencia</v>
      </c>
      <c r="C84" s="65" t="str">
        <f>'[1]1. IPER Teletrabajo'!G94</f>
        <v>trabajo en terraza</v>
      </c>
      <c r="D84" s="66" t="str">
        <f>'[1]1. IPER Teletrabajo'!H94</f>
        <v>extensiones electricas deficientes</v>
      </c>
      <c r="E84" s="67" t="s">
        <v>313</v>
      </c>
      <c r="F84" s="73"/>
      <c r="G84" s="72"/>
      <c r="H84" s="73">
        <f>'[1]1. IPER Teletrabajo'!O111</f>
        <v>0</v>
      </c>
      <c r="I84" s="74"/>
      <c r="J84" s="75" t="b">
        <f t="shared" si="1"/>
        <v>0</v>
      </c>
      <c r="K84" s="381"/>
      <c r="L84" s="381"/>
      <c r="M84" s="381"/>
    </row>
    <row r="85" spans="1:13" ht="102" x14ac:dyDescent="0.2">
      <c r="A85" s="70">
        <v>76</v>
      </c>
      <c r="B85" s="71" t="str">
        <f>'[1]1. IPER Teletrabajo'!D95</f>
        <v>Ejemplos: personal de finanzas / personal de TI / asistente administrativo en RRHH, Ventas, atención al cliente / personal de compras, logistica, abastecimiento / personal de administración, contabilidad, finanzas /personal de ventas, marketing / Gerencia</v>
      </c>
      <c r="C85" s="65" t="str">
        <f>'[1]1. IPER Teletrabajo'!G95</f>
        <v>trabajo en terraza</v>
      </c>
      <c r="D85" s="66" t="str">
        <f>'[1]1. IPER Teletrabajo'!H95</f>
        <v>caida al mismo nivel</v>
      </c>
      <c r="E85" s="67" t="s">
        <v>313</v>
      </c>
      <c r="F85" s="73"/>
      <c r="G85" s="72"/>
      <c r="H85" s="73">
        <f>'[1]1. IPER Teletrabajo'!O112</f>
        <v>0</v>
      </c>
      <c r="I85" s="74"/>
      <c r="J85" s="75" t="b">
        <f t="shared" si="1"/>
        <v>0</v>
      </c>
      <c r="K85" s="381"/>
      <c r="L85" s="381"/>
      <c r="M85" s="381"/>
    </row>
    <row r="86" spans="1:13" ht="102" x14ac:dyDescent="0.2">
      <c r="A86" s="70">
        <v>77</v>
      </c>
      <c r="B86" s="71" t="str">
        <f>'[1]1. IPER Teletrabajo'!D96</f>
        <v>Ejemplos: personal de finanzas / personal de TI / asistente administrativo en RRHH, Ventas, atención al cliente / personal de compras, logistica, abastecimiento / personal de administración, contabilidad, finanzas /personal de ventas, marketing / Gerencia</v>
      </c>
      <c r="C86" s="65" t="str">
        <f>'[1]1. IPER Teletrabajo'!G96</f>
        <v>trabajo en patio (jardín)</v>
      </c>
      <c r="D86" s="66" t="str">
        <f>'[1]1. IPER Teletrabajo'!H96</f>
        <v xml:space="preserve">Sobrecarga Postural </v>
      </c>
      <c r="E86" s="67" t="s">
        <v>313</v>
      </c>
      <c r="F86" s="73"/>
      <c r="G86" s="72"/>
      <c r="H86" s="73">
        <f>'[1]1. IPER Teletrabajo'!O113</f>
        <v>0</v>
      </c>
      <c r="I86" s="74"/>
      <c r="J86" s="75" t="b">
        <f t="shared" si="1"/>
        <v>0</v>
      </c>
      <c r="K86" s="381"/>
      <c r="L86" s="381"/>
      <c r="M86" s="381"/>
    </row>
    <row r="87" spans="1:13" ht="102" x14ac:dyDescent="0.2">
      <c r="A87" s="70">
        <v>78</v>
      </c>
      <c r="B87" s="71" t="str">
        <f>'[1]1. IPER Teletrabajo'!D97</f>
        <v>Ejemplos: personal de finanzas / personal de TI / asistente administrativo en RRHH, Ventas, atención al cliente / personal de compras, logistica, abastecimiento / personal de administración, contabilidad, finanzas /personal de ventas, marketing / Gerencia</v>
      </c>
      <c r="C87" s="65" t="str">
        <f>'[1]1. IPER Teletrabajo'!G97</f>
        <v>trabajo en patio (jardín)</v>
      </c>
      <c r="D87" s="66" t="str">
        <f>'[1]1. IPER Teletrabajo'!H97</f>
        <v>caida mismo nivel</v>
      </c>
      <c r="E87" s="67" t="s">
        <v>313</v>
      </c>
      <c r="F87" s="73"/>
      <c r="G87" s="72"/>
      <c r="H87" s="73">
        <f>'[1]1. IPER Teletrabajo'!O114</f>
        <v>0</v>
      </c>
      <c r="I87" s="74"/>
      <c r="J87" s="75" t="b">
        <f t="shared" si="1"/>
        <v>0</v>
      </c>
      <c r="K87" s="381"/>
      <c r="L87" s="381"/>
      <c r="M87" s="381"/>
    </row>
    <row r="88" spans="1:13" ht="102" x14ac:dyDescent="0.2">
      <c r="A88" s="70">
        <v>79</v>
      </c>
      <c r="B88" s="71" t="str">
        <f>'[1]1. IPER Teletrabajo'!D98</f>
        <v>Ejemplos: personal de finanzas / personal de TI / asistente administrativo en RRHH, Ventas, atención al cliente / personal de compras, logistica, abastecimiento / personal de administración, contabilidad, finanzas /personal de ventas, marketing / Gerencia</v>
      </c>
      <c r="C88" s="65" t="str">
        <f>'[1]1. IPER Teletrabajo'!G98</f>
        <v>no contar con responsabilidades y objetivos claros (no se puede efectuar planificación laboral)</v>
      </c>
      <c r="D88" s="66" t="str">
        <f>'[1]1. IPER Teletrabajo'!H98</f>
        <v>riesgo psicosocial, Exigencias psicológicas en el trabajo</v>
      </c>
      <c r="E88" s="67" t="s">
        <v>313</v>
      </c>
      <c r="F88" s="73"/>
      <c r="G88" s="72"/>
      <c r="H88" s="73">
        <f>'[1]1. IPER Teletrabajo'!O115</f>
        <v>0</v>
      </c>
      <c r="I88" s="74"/>
      <c r="J88" s="75" t="b">
        <f t="shared" si="1"/>
        <v>0</v>
      </c>
      <c r="K88" s="381"/>
      <c r="L88" s="381"/>
      <c r="M88" s="381"/>
    </row>
    <row r="89" spans="1:13" ht="102" x14ac:dyDescent="0.2">
      <c r="A89" s="70">
        <v>80</v>
      </c>
      <c r="B89" s="71" t="str">
        <f>'[1]1. IPER Teletrabajo'!D99</f>
        <v>Ejemplos: personal de finanzas / personal de TI / asistente administrativo en RRHH, Ventas, atención al cliente / personal de compras, logistica, abastecimiento / personal de administración, contabilidad, finanzas /personal de ventas, marketing / Gerencia</v>
      </c>
      <c r="C89" s="65" t="str">
        <f>'[1]1. IPER Teletrabajo'!G99</f>
        <v>aislamiento físico y social</v>
      </c>
      <c r="D89" s="66" t="str">
        <f>'[1]1. IPER Teletrabajo'!H99</f>
        <v>riesgo psicosocial, Exigencias psicológicas en el trabajo</v>
      </c>
      <c r="E89" s="67" t="s">
        <v>313</v>
      </c>
      <c r="F89" s="73"/>
      <c r="G89" s="72"/>
      <c r="H89" s="73">
        <f>'[1]1. IPER Teletrabajo'!O116</f>
        <v>0</v>
      </c>
      <c r="I89" s="74"/>
      <c r="J89" s="75" t="b">
        <f t="shared" si="1"/>
        <v>0</v>
      </c>
      <c r="K89" s="381"/>
      <c r="L89" s="381"/>
      <c r="M89" s="381"/>
    </row>
    <row r="90" spans="1:13" ht="102" x14ac:dyDescent="0.2">
      <c r="A90" s="70">
        <v>81</v>
      </c>
      <c r="B90" s="71" t="str">
        <f>'[1]1. IPER Teletrabajo'!D100</f>
        <v>Ejemplos: personal de finanzas / personal de TI / asistente administrativo en RRHH, Ventas, atención al cliente / personal de compras, logistica, abastecimiento / personal de administración, contabilidad, finanzas /personal de ventas, marketing / Gerencia</v>
      </c>
      <c r="C90" s="65" t="str">
        <f>'[1]1. IPER Teletrabajo'!G100</f>
        <v>Falta de tiempo / control de ritmo de trabajo (aumento de intensidad y ritmo de trabajo)</v>
      </c>
      <c r="D90" s="66" t="str">
        <f>'[1]1. IPER Teletrabajo'!H100</f>
        <v>riesgo psicosocial, Exigencias psicológicas en el trabajo</v>
      </c>
      <c r="E90" s="67" t="s">
        <v>313</v>
      </c>
      <c r="F90" s="73"/>
      <c r="G90" s="72"/>
      <c r="H90" s="73">
        <f>'[1]1. IPER Teletrabajo'!O117</f>
        <v>0</v>
      </c>
      <c r="I90" s="74"/>
      <c r="J90" s="75" t="b">
        <f t="shared" si="1"/>
        <v>0</v>
      </c>
      <c r="K90" s="381"/>
      <c r="L90" s="381"/>
      <c r="M90" s="381"/>
    </row>
    <row r="91" spans="1:13" ht="102" x14ac:dyDescent="0.2">
      <c r="A91" s="70">
        <v>82</v>
      </c>
      <c r="B91" s="71" t="str">
        <f>'[1]1. IPER Teletrabajo'!D101</f>
        <v>Ejemplos: personal de finanzas / personal de TI / asistente administrativo en RRHH, Ventas, atención al cliente / personal de compras, logistica, abastecimiento / personal de administración, contabilidad, finanzas /personal de ventas, marketing / Gerencia</v>
      </c>
      <c r="C91" s="65" t="str">
        <f>'[1]1. IPER Teletrabajo'!G101</f>
        <v>relaciones sociales ( falta de relaciones interperesonales adecuadas con otros trabajadores y jefaturas)</v>
      </c>
      <c r="D91" s="66" t="str">
        <f>'[1]1. IPER Teletrabajo'!H101</f>
        <v>riesgo psicosocial, Exigencias psicológicas en el trabajo</v>
      </c>
      <c r="E91" s="67" t="s">
        <v>313</v>
      </c>
      <c r="F91" s="73"/>
      <c r="G91" s="72"/>
      <c r="H91" s="73">
        <f>'[1]1. IPER Teletrabajo'!O118</f>
        <v>0</v>
      </c>
      <c r="I91" s="74"/>
      <c r="J91" s="75" t="b">
        <f t="shared" si="1"/>
        <v>0</v>
      </c>
      <c r="K91" s="381"/>
      <c r="L91" s="381"/>
      <c r="M91" s="381"/>
    </row>
    <row r="92" spans="1:13" ht="102" x14ac:dyDescent="0.2">
      <c r="A92" s="70">
        <v>83</v>
      </c>
      <c r="B92" s="71" t="str">
        <f>'[1]1. IPER Teletrabajo'!D102</f>
        <v>Ejemplos: personal de finanzas / personal de TI / asistente administrativo en RRHH, Ventas, atención al cliente / personal de compras, logistica, abastecimiento / personal de administración, contabilidad, finanzas /personal de ventas, marketing / Gerencia</v>
      </c>
      <c r="C92" s="65" t="str">
        <f>'[1]1. IPER Teletrabajo'!G102</f>
        <v>Horario de trabajo no contempla tiempo suficiente  para alimentación</v>
      </c>
      <c r="D92" s="66" t="str">
        <f>'[1]1. IPER Teletrabajo'!H102</f>
        <v>Exigencias psicológicas en el trabajo</v>
      </c>
      <c r="E92" s="67" t="s">
        <v>313</v>
      </c>
      <c r="F92" s="73"/>
      <c r="G92" s="72"/>
      <c r="H92" s="73">
        <f>'[1]1. IPER Teletrabajo'!O119</f>
        <v>0</v>
      </c>
      <c r="I92" s="74"/>
      <c r="J92" s="75" t="b">
        <f t="shared" si="1"/>
        <v>0</v>
      </c>
      <c r="K92" s="381"/>
      <c r="L92" s="381"/>
      <c r="M92" s="381"/>
    </row>
    <row r="93" spans="1:13" ht="102" x14ac:dyDescent="0.2">
      <c r="A93" s="70">
        <v>84</v>
      </c>
      <c r="B93" s="71" t="str">
        <f>'[1]1. IPER Teletrabajo'!D103</f>
        <v>Ejemplos: personal de finanzas / personal de TI / asistente administrativo en RRHH, Ventas, atención al cliente / personal de compras, logistica, abastecimiento / personal de administración, contabilidad, finanzas /personal de ventas, marketing / Gerencia</v>
      </c>
      <c r="C93" s="65" t="str">
        <f>'[1]1. IPER Teletrabajo'!G103</f>
        <v>Ritmos de trabajo con tiempos ajustados para entregas, inobservancia de los tiempos de conexión o del derecho a desconexión., (presión laboral)</v>
      </c>
      <c r="D93" s="66" t="str">
        <f>'[1]1. IPER Teletrabajo'!H103</f>
        <v>Exigencias psicológicas en el trabajo</v>
      </c>
      <c r="E93" s="67" t="s">
        <v>313</v>
      </c>
      <c r="F93" s="73"/>
      <c r="G93" s="72"/>
      <c r="H93" s="73">
        <f>'[1]1. IPER Teletrabajo'!O120</f>
        <v>0</v>
      </c>
      <c r="I93" s="74"/>
      <c r="J93" s="75" t="b">
        <f t="shared" si="1"/>
        <v>0</v>
      </c>
      <c r="K93" s="381"/>
      <c r="L93" s="381"/>
      <c r="M93" s="381"/>
    </row>
    <row r="94" spans="1:13" ht="102" x14ac:dyDescent="0.2">
      <c r="A94" s="70">
        <v>85</v>
      </c>
      <c r="B94" s="71" t="str">
        <f>'[1]1. IPER Teletrabajo'!D104</f>
        <v>Ejemplos: personal de finanzas / personal de TI / asistente administrativo en RRHH, Ventas, atención al cliente / personal de compras, logistica, abastecimiento / personal de administración, contabilidad, finanzas /personal de ventas, marketing / Gerencia</v>
      </c>
      <c r="C94" s="65" t="str">
        <f>'[1]1. IPER Teletrabajo'!G104</f>
        <v>Tensión generada por urgencias del servicio, inobservancia de los tiempos de conexión o del derecho a desconexión.</v>
      </c>
      <c r="D94" s="66" t="str">
        <f>'[1]1. IPER Teletrabajo'!H104</f>
        <v>Exigencias psicológicas en el trabajo</v>
      </c>
      <c r="E94" s="67" t="s">
        <v>313</v>
      </c>
      <c r="F94" s="73"/>
      <c r="G94" s="72"/>
      <c r="H94" s="73">
        <f>'[1]1. IPER Teletrabajo'!O121</f>
        <v>0</v>
      </c>
      <c r="I94" s="74"/>
      <c r="J94" s="75" t="b">
        <f t="shared" si="1"/>
        <v>0</v>
      </c>
      <c r="K94" s="381"/>
      <c r="L94" s="381"/>
      <c r="M94" s="381"/>
    </row>
    <row r="95" spans="1:13" ht="102" x14ac:dyDescent="0.2">
      <c r="A95" s="70">
        <v>86</v>
      </c>
      <c r="B95" s="71" t="str">
        <f>'[1]1. IPER Teletrabajo'!D105</f>
        <v>Ejemplos: personal de finanzas / personal de TI / asistente administrativo en RRHH, Ventas, atención al cliente / personal de compras, logistica, abastecimiento / personal de administración, contabilidad, finanzas /personal de ventas, marketing / Gerencia</v>
      </c>
      <c r="C95" s="65" t="str">
        <f>'[1]1. IPER Teletrabajo'!G105</f>
        <v>Trastornos del sueño y la alimentación</v>
      </c>
      <c r="D95" s="66" t="str">
        <f>'[1]1. IPER Teletrabajo'!H105</f>
        <v>Exigencias psicológicas en el trabajo</v>
      </c>
      <c r="E95" s="67" t="s">
        <v>313</v>
      </c>
      <c r="F95" s="73"/>
      <c r="G95" s="72"/>
      <c r="H95" s="73">
        <f>'[1]1. IPER Teletrabajo'!O122</f>
        <v>0</v>
      </c>
      <c r="I95" s="74"/>
      <c r="J95" s="75" t="b">
        <f t="shared" si="1"/>
        <v>0</v>
      </c>
      <c r="K95" s="381"/>
      <c r="L95" s="381"/>
      <c r="M95" s="381"/>
    </row>
    <row r="96" spans="1:13" ht="102" x14ac:dyDescent="0.2">
      <c r="A96" s="70">
        <v>87</v>
      </c>
      <c r="B96" s="71" t="str">
        <f>'[1]1. IPER Teletrabajo'!D106</f>
        <v>Ejemplos: personal de finanzas / personal de TI / asistente administrativo en RRHH, Ventas, atención al cliente / personal de compras, logistica, abastecimiento / personal de administración, contabilidad, finanzas /personal de ventas, marketing / Gerencia</v>
      </c>
      <c r="C96" s="65" t="str">
        <f>'[1]1. IPER Teletrabajo'!G106</f>
        <v>Turnos de trabajo muy extensos, inobservancia de los tiempos de conexión o del derecho a desconexión</v>
      </c>
      <c r="D96" s="66" t="str">
        <f>'[1]1. IPER Teletrabajo'!H106</f>
        <v xml:space="preserve">Exigencias psicológicas en el trabajo
</v>
      </c>
      <c r="E96" s="67" t="s">
        <v>313</v>
      </c>
      <c r="F96" s="73"/>
      <c r="G96" s="72"/>
      <c r="H96" s="73">
        <f>'[1]1. IPER Teletrabajo'!O123</f>
        <v>0</v>
      </c>
      <c r="I96" s="74"/>
      <c r="J96" s="75" t="b">
        <f t="shared" si="1"/>
        <v>0</v>
      </c>
      <c r="K96" s="381"/>
      <c r="L96" s="381"/>
      <c r="M96" s="381"/>
    </row>
    <row r="97" spans="1:13" ht="102" x14ac:dyDescent="0.2">
      <c r="A97" s="70">
        <v>88</v>
      </c>
      <c r="B97" s="71" t="str">
        <f>'[1]1. IPER Teletrabajo'!D107</f>
        <v>Ejemplos: personal de finanzas / personal de TI / asistente administrativo en RRHH, Ventas, atención al cliente / personal de compras, logistica, abastecimiento / personal de administración, contabilidad, finanzas /personal de ventas, marketing / Gerencia</v>
      </c>
      <c r="C97" s="65" t="str">
        <f>'[1]1. IPER Teletrabajo'!G107</f>
        <v>conciliación de vida laboral - privada</v>
      </c>
      <c r="D97" s="66" t="str">
        <f>'[1]1. IPER Teletrabajo'!H107</f>
        <v xml:space="preserve">Exigencias psicológicas en el trabajo
</v>
      </c>
      <c r="E97" s="67" t="s">
        <v>313</v>
      </c>
      <c r="F97" s="73"/>
      <c r="G97" s="72"/>
      <c r="H97" s="73">
        <f>'[1]1. IPER Teletrabajo'!O124</f>
        <v>0</v>
      </c>
      <c r="I97" s="74"/>
      <c r="J97" s="75" t="b">
        <f t="shared" si="1"/>
        <v>0</v>
      </c>
      <c r="K97" s="381"/>
      <c r="L97" s="381"/>
      <c r="M97" s="381"/>
    </row>
    <row r="98" spans="1:13" ht="102" x14ac:dyDescent="0.2">
      <c r="A98" s="70">
        <v>89</v>
      </c>
      <c r="B98" s="71" t="str">
        <f>'[1]1. IPER Teletrabajo'!D108</f>
        <v>Ejemplos: personal de finanzas / personal de TI / asistente administrativo en RRHH, Ventas, atención al cliente / personal de compras, logistica, abastecimiento / personal de administración, contabilidad, finanzas /personal de ventas, marketing / Gerencia</v>
      </c>
      <c r="C98" s="65" t="str">
        <f>'[1]1. IPER Teletrabajo'!G108</f>
        <v>Distracciones asociadas al ambiente domestico</v>
      </c>
      <c r="D98" s="66" t="str">
        <f>'[1]1. IPER Teletrabajo'!H108</f>
        <v xml:space="preserve">Exigencias psicológicas en el trabajo
</v>
      </c>
      <c r="E98" s="67" t="s">
        <v>313</v>
      </c>
      <c r="F98" s="73"/>
      <c r="G98" s="72"/>
      <c r="H98" s="73">
        <f>'[1]1. IPER Teletrabajo'!O125</f>
        <v>0</v>
      </c>
      <c r="I98" s="74"/>
      <c r="J98" s="75" t="b">
        <f t="shared" si="1"/>
        <v>0</v>
      </c>
      <c r="K98" s="381"/>
      <c r="L98" s="381"/>
      <c r="M98" s="381"/>
    </row>
    <row r="99" spans="1:13" ht="102" x14ac:dyDescent="0.2">
      <c r="A99" s="70">
        <v>90</v>
      </c>
      <c r="B99" s="71" t="str">
        <f>'[1]1. IPER Teletrabajo'!D109</f>
        <v>Ejemplos: personal de finanzas / personal de TI / asistente administrativo en RRHH, Ventas, atención al cliente / personal de compras, logistica, abastecimiento / personal de administración, contabilidad, finanzas /personal de ventas, marketing / Gerencia</v>
      </c>
      <c r="C99" s="65" t="str">
        <f>'[1]1. IPER Teletrabajo'!G109</f>
        <v>distribución del tiempo (trabajo-tareas domesticas)</v>
      </c>
      <c r="D99" s="66" t="str">
        <f>'[1]1. IPER Teletrabajo'!H109</f>
        <v>riesgos psicosociales</v>
      </c>
      <c r="E99" s="67" t="s">
        <v>313</v>
      </c>
      <c r="F99" s="73"/>
      <c r="G99" s="72"/>
      <c r="H99" s="73">
        <f>'[1]1. IPER Teletrabajo'!O126</f>
        <v>0</v>
      </c>
      <c r="I99" s="74"/>
      <c r="J99" s="75" t="b">
        <f t="shared" si="1"/>
        <v>0</v>
      </c>
      <c r="K99" s="381"/>
      <c r="L99" s="381"/>
      <c r="M99" s="381"/>
    </row>
    <row r="100" spans="1:13" ht="102" x14ac:dyDescent="0.2">
      <c r="A100" s="70">
        <v>91</v>
      </c>
      <c r="B100" s="71" t="str">
        <f>'[1]1. IPER Teletrabajo'!D110</f>
        <v>Ejemplos: personal de finanzas / personal de TI / asistente administrativo en RRHH, Ventas, atención al cliente / personal de compras, logistica, abastecimiento / personal de administración, contabilidad, finanzas /personal de ventas, marketing / Gerencia</v>
      </c>
      <c r="C100" s="65" t="str">
        <f>'[1]1. IPER Teletrabajo'!G110</f>
        <v>preocupación por cumplir con las tareas domésticas, además de las tareas propias del trabajo</v>
      </c>
      <c r="D100" s="66" t="str">
        <f>'[1]1. IPER Teletrabajo'!H110</f>
        <v>riesgos psicosociales, doble presencia</v>
      </c>
      <c r="E100" s="67" t="s">
        <v>313</v>
      </c>
      <c r="F100" s="73"/>
      <c r="G100" s="72"/>
      <c r="H100" s="73">
        <f>'[1]1. IPER Teletrabajo'!O127</f>
        <v>0</v>
      </c>
      <c r="I100" s="74"/>
      <c r="J100" s="75" t="b">
        <f t="shared" si="1"/>
        <v>0</v>
      </c>
      <c r="K100" s="381"/>
      <c r="L100" s="381"/>
      <c r="M100" s="381"/>
    </row>
    <row r="101" spans="1:13" ht="102" x14ac:dyDescent="0.2">
      <c r="A101" s="70">
        <v>92</v>
      </c>
      <c r="B101" s="71" t="str">
        <f>'[1]1. IPER Teletrabajo'!D111</f>
        <v>Ejemplos: personal de finanzas / personal de TI / asistente administrativo en RRHH, Ventas, atención al cliente / personal de compras, logistica, abastecimiento / personal de administración, contabilidad, finanzas /personal de ventas, marketing / Gerencia</v>
      </c>
      <c r="C101" s="65" t="str">
        <f>'[1]1. IPER Teletrabajo'!G111</f>
        <v>no contar con con las  competencias, conocimientos, habilidades para el uso de plataformas tecnologicas. (TIC)</v>
      </c>
      <c r="D101" s="66" t="str">
        <f>'[1]1. IPER Teletrabajo'!H111</f>
        <v xml:space="preserve">Exigencias psicológicas en el trabajo
</v>
      </c>
      <c r="E101" s="67" t="s">
        <v>313</v>
      </c>
      <c r="F101" s="73"/>
      <c r="G101" s="72"/>
      <c r="H101" s="73">
        <f>'[1]1. IPER Teletrabajo'!O128</f>
        <v>0</v>
      </c>
      <c r="I101" s="74"/>
      <c r="J101" s="75" t="b">
        <f t="shared" si="1"/>
        <v>0</v>
      </c>
      <c r="K101" s="381"/>
      <c r="L101" s="381"/>
      <c r="M101" s="381"/>
    </row>
    <row r="102" spans="1:13" ht="102" x14ac:dyDescent="0.2">
      <c r="A102" s="70">
        <v>93</v>
      </c>
      <c r="B102" s="71" t="str">
        <f>'[1]1. IPER Teletrabajo'!D112</f>
        <v>Ejemplos: personal de finanzas / personal de TI / asistente administrativo en RRHH, Ventas, atención al cliente / personal de compras, logistica, abastecimiento / personal de administración, contabilidad, finanzas /personal de ventas, marketing / Gerencia</v>
      </c>
      <c r="C102" s="65" t="str">
        <f>'[1]1. IPER Teletrabajo'!G112</f>
        <v>no contar con soporte informatico,  en caso de falla de equipos, redes, u otros (TIC)</v>
      </c>
      <c r="D102" s="66" t="str">
        <f>'[1]1. IPER Teletrabajo'!H112</f>
        <v xml:space="preserve">Exigencias psicológicas en el trabajo
</v>
      </c>
      <c r="E102" s="67" t="s">
        <v>313</v>
      </c>
      <c r="F102" s="73"/>
      <c r="G102" s="72"/>
      <c r="H102" s="73">
        <f>'[1]1. IPER Teletrabajo'!O129</f>
        <v>0</v>
      </c>
      <c r="I102" s="74"/>
      <c r="J102" s="75" t="b">
        <f t="shared" si="1"/>
        <v>0</v>
      </c>
      <c r="K102" s="381"/>
      <c r="L102" s="381"/>
      <c r="M102" s="381"/>
    </row>
    <row r="103" spans="1:13" ht="102" x14ac:dyDescent="0.2">
      <c r="A103" s="70">
        <v>94</v>
      </c>
      <c r="B103" s="71" t="str">
        <f>'[1]1. IPER Teletrabajo'!D113</f>
        <v>Ejemplos: personal de finanzas / personal de TI / asistente administrativo en RRHH, Ventas, atención al cliente / personal de compras, logistica, abastecimiento / personal de administración, contabilidad, finanzas /personal de ventas, marketing / Gerencia</v>
      </c>
      <c r="C103" s="65" t="str">
        <f>'[1]1. IPER Teletrabajo'!G113</f>
        <v>trabajo bajos condiciones de incertidumbre y ambigüedad.</v>
      </c>
      <c r="D103" s="66" t="str">
        <f>'[1]1. IPER Teletrabajo'!H113</f>
        <v xml:space="preserve">Exigencias psicológicas en el trabajo
</v>
      </c>
      <c r="E103" s="67" t="s">
        <v>313</v>
      </c>
      <c r="F103" s="73"/>
      <c r="G103" s="72"/>
      <c r="H103" s="73">
        <f>'[1]1. IPER Teletrabajo'!O130</f>
        <v>0</v>
      </c>
      <c r="I103" s="74"/>
      <c r="J103" s="75" t="b">
        <f t="shared" si="1"/>
        <v>0</v>
      </c>
      <c r="K103" s="381"/>
      <c r="L103" s="381"/>
      <c r="M103" s="381"/>
    </row>
    <row r="104" spans="1:13" ht="102" x14ac:dyDescent="0.2">
      <c r="A104" s="70">
        <v>95</v>
      </c>
      <c r="B104" s="71" t="str">
        <f>'[1]1. IPER Teletrabajo'!D114</f>
        <v>Ejemplos: personal de finanzas / personal de TI / asistente administrativo en RRHH, Ventas, atención al cliente / personal de compras, logistica, abastecimiento / personal de administración, contabilidad, finanzas /personal de ventas, marketing / Gerencia</v>
      </c>
      <c r="C104" s="65" t="str">
        <f>'[1]1. IPER Teletrabajo'!G114</f>
        <v>corte de suministro eléctrico</v>
      </c>
      <c r="D104" s="66" t="str">
        <f>'[1]1. IPER Teletrabajo'!H114</f>
        <v xml:space="preserve">Exigencias psicológicas en el trabajo
</v>
      </c>
      <c r="E104" s="67" t="s">
        <v>313</v>
      </c>
      <c r="F104" s="73"/>
      <c r="G104" s="72"/>
      <c r="H104" s="73">
        <f>'[1]1. IPER Teletrabajo'!O131</f>
        <v>0</v>
      </c>
      <c r="I104" s="74"/>
      <c r="J104" s="75" t="b">
        <f t="shared" si="1"/>
        <v>0</v>
      </c>
      <c r="K104" s="381"/>
      <c r="L104" s="381"/>
      <c r="M104" s="381"/>
    </row>
    <row r="105" spans="1:13" ht="102" x14ac:dyDescent="0.2">
      <c r="A105" s="70">
        <v>96</v>
      </c>
      <c r="B105" s="71" t="str">
        <f>'[1]1. IPER Teletrabajo'!D115</f>
        <v>Ejemplos: personal de finanzas / personal de TI / asistente administrativo en RRHH, Ventas, atención al cliente / personal de compras, logistica, abastecimiento / personal de administración, contabilidad, finanzas /personal de ventas, marketing / Gerencia</v>
      </c>
      <c r="C105" s="65" t="str">
        <f>'[1]1. IPER Teletrabajo'!G115</f>
        <v>estufa a gas</v>
      </c>
      <c r="D105" s="66" t="str">
        <f>'[1]1. IPER Teletrabajo'!H115</f>
        <v>amago de  Incendio / incendio</v>
      </c>
      <c r="E105" s="67" t="s">
        <v>313</v>
      </c>
      <c r="F105" s="73"/>
      <c r="G105" s="72"/>
      <c r="H105" s="73">
        <f>'[1]1. IPER Teletrabajo'!O132</f>
        <v>0</v>
      </c>
      <c r="I105" s="74"/>
      <c r="J105" s="75" t="b">
        <f t="shared" si="1"/>
        <v>0</v>
      </c>
      <c r="K105" s="381"/>
      <c r="L105" s="381"/>
      <c r="M105" s="381"/>
    </row>
    <row r="106" spans="1:13" ht="102" x14ac:dyDescent="0.2">
      <c r="A106" s="70">
        <v>97</v>
      </c>
      <c r="B106" s="71" t="str">
        <f>'[1]1. IPER Teletrabajo'!D116</f>
        <v>Ejemplos: personal de finanzas / personal de TI / asistente administrativo en RRHH, Ventas, atención al cliente / personal de compras, logistica, abastecimiento / personal de administración, contabilidad, finanzas /personal de ventas, marketing / Gerencia</v>
      </c>
      <c r="C106" s="65" t="str">
        <f>'[1]1. IPER Teletrabajo'!G116</f>
        <v>split calefactor</v>
      </c>
      <c r="D106" s="66" t="str">
        <f>'[1]1. IPER Teletrabajo'!H116</f>
        <v>amago de  Incendio / incendio</v>
      </c>
      <c r="E106" s="67" t="s">
        <v>313</v>
      </c>
      <c r="F106" s="73"/>
      <c r="G106" s="72"/>
      <c r="H106" s="73">
        <f>'[1]1. IPER Teletrabajo'!O133</f>
        <v>0</v>
      </c>
      <c r="I106" s="74"/>
      <c r="J106" s="75" t="b">
        <f t="shared" si="1"/>
        <v>0</v>
      </c>
      <c r="K106" s="381"/>
      <c r="L106" s="381"/>
      <c r="M106" s="381"/>
    </row>
    <row r="107" spans="1:13" ht="102" x14ac:dyDescent="0.2">
      <c r="A107" s="70">
        <v>98</v>
      </c>
      <c r="B107" s="71" t="str">
        <f>'[1]1. IPER Teletrabajo'!D117</f>
        <v>Ejemplos: personal de finanzas / personal de TI / asistente administrativo en RRHH, Ventas, atención al cliente / personal de compras, logistica, abastecimiento / personal de administración, contabilidad, finanzas /personal de ventas, marketing / Gerencia</v>
      </c>
      <c r="C107" s="65" t="str">
        <f>'[1]1. IPER Teletrabajo'!G117</f>
        <v>estufa a parafina</v>
      </c>
      <c r="D107" s="66" t="str">
        <f>'[1]1. IPER Teletrabajo'!H117</f>
        <v>amago de  Incendio / incendio</v>
      </c>
      <c r="E107" s="67" t="s">
        <v>313</v>
      </c>
      <c r="F107" s="73"/>
      <c r="G107" s="72"/>
      <c r="H107" s="73">
        <f>'[1]1. IPER Teletrabajo'!O134</f>
        <v>0</v>
      </c>
      <c r="I107" s="74"/>
      <c r="J107" s="75" t="b">
        <f t="shared" si="1"/>
        <v>0</v>
      </c>
      <c r="K107" s="381"/>
      <c r="L107" s="381"/>
      <c r="M107" s="381"/>
    </row>
    <row r="108" spans="1:13" ht="102" x14ac:dyDescent="0.2">
      <c r="A108" s="70">
        <v>99</v>
      </c>
      <c r="B108" s="71" t="str">
        <f>'[1]1. IPER Teletrabajo'!D118</f>
        <v>Ejemplos: personal de finanzas / personal de TI / asistente administrativo en RRHH, Ventas, atención al cliente / personal de compras, logistica, abastecimiento / personal de administración, contabilidad, finanzas /personal de ventas, marketing / Gerencia</v>
      </c>
      <c r="C108" s="65" t="str">
        <f>'[1]1. IPER Teletrabajo'!G118</f>
        <v>estufa eléctrica</v>
      </c>
      <c r="D108" s="66" t="str">
        <f>'[1]1. IPER Teletrabajo'!H118</f>
        <v>amago de  Incendio / incendio</v>
      </c>
      <c r="E108" s="67" t="s">
        <v>313</v>
      </c>
      <c r="F108" s="73"/>
      <c r="G108" s="72"/>
      <c r="H108" s="73">
        <f>'[1]1. IPER Teletrabajo'!O135</f>
        <v>0</v>
      </c>
      <c r="I108" s="74"/>
      <c r="J108" s="75" t="b">
        <f t="shared" si="1"/>
        <v>0</v>
      </c>
      <c r="K108" s="381"/>
      <c r="L108" s="381"/>
      <c r="M108" s="381"/>
    </row>
    <row r="109" spans="1:13" ht="102" x14ac:dyDescent="0.2">
      <c r="A109" s="70">
        <v>100</v>
      </c>
      <c r="B109" s="71" t="str">
        <f>'[1]1. IPER Teletrabajo'!D119</f>
        <v>Ejemplos: personal de finanzas / personal de TI / asistente administrativo en RRHH, Ventas, atención al cliente / personal de compras, logistica, abastecimiento / personal de administración, contabilidad, finanzas /personal de ventas, marketing / Gerencia</v>
      </c>
      <c r="C109" s="65" t="str">
        <f>'[1]1. IPER Teletrabajo'!G119</f>
        <v>estufa eléctrica</v>
      </c>
      <c r="D109" s="66" t="str">
        <f>'[1]1. IPER Teletrabajo'!H119</f>
        <v>sobrecarga elecrtica</v>
      </c>
      <c r="E109" s="67" t="s">
        <v>313</v>
      </c>
      <c r="F109" s="73"/>
      <c r="G109" s="72"/>
      <c r="H109" s="73">
        <f>'[1]1. IPER Teletrabajo'!O136</f>
        <v>0</v>
      </c>
      <c r="I109" s="74"/>
      <c r="J109" s="75" t="b">
        <f t="shared" si="1"/>
        <v>0</v>
      </c>
      <c r="K109" s="381"/>
      <c r="L109" s="381"/>
      <c r="M109" s="381"/>
    </row>
    <row r="110" spans="1:13" ht="102" x14ac:dyDescent="0.2">
      <c r="A110" s="70">
        <v>101</v>
      </c>
      <c r="B110" s="71" t="str">
        <f>'[1]1. IPER Teletrabajo'!D120</f>
        <v>Ejemplos: personal de finanzas / personal de TI / asistente administrativo en RRHH, Ventas, atención al cliente / personal de compras, logistica, abastecimiento / personal de administración, contabilidad, finanzas /personal de ventas, marketing / Gerencia</v>
      </c>
      <c r="C110" s="65" t="str">
        <f>'[1]1. IPER Teletrabajo'!G120</f>
        <v>estufa a pellets de madera</v>
      </c>
      <c r="D110" s="66" t="str">
        <f>'[1]1. IPER Teletrabajo'!H120</f>
        <v>falla de partes (ventilador del intercambiador)</v>
      </c>
      <c r="E110" s="67" t="s">
        <v>313</v>
      </c>
      <c r="F110" s="73"/>
      <c r="G110" s="72"/>
      <c r="H110" s="73">
        <f>'[1]1. IPER Teletrabajo'!O137</f>
        <v>0</v>
      </c>
      <c r="I110" s="74"/>
      <c r="J110" s="75" t="b">
        <f t="shared" si="1"/>
        <v>0</v>
      </c>
      <c r="K110" s="381"/>
      <c r="L110" s="381"/>
      <c r="M110" s="381"/>
    </row>
    <row r="111" spans="1:13" ht="102" x14ac:dyDescent="0.2">
      <c r="A111" s="70">
        <v>102</v>
      </c>
      <c r="B111" s="71" t="str">
        <f>'[1]1. IPER Teletrabajo'!D121</f>
        <v>Ejemplos: personal de finanzas / personal de TI / asistente administrativo en RRHH, Ventas, atención al cliente / personal de compras, logistica, abastecimiento / personal de administración, contabilidad, finanzas /personal de ventas, marketing / Gerencia</v>
      </c>
      <c r="C111" s="65" t="str">
        <f>'[1]1. IPER Teletrabajo'!G121</f>
        <v>estufa a leña</v>
      </c>
      <c r="D111" s="66" t="str">
        <f>'[1]1. IPER Teletrabajo'!H121</f>
        <v>amago de  Incendio / incendio</v>
      </c>
      <c r="E111" s="67" t="s">
        <v>313</v>
      </c>
      <c r="F111" s="73"/>
      <c r="G111" s="72"/>
      <c r="H111" s="73">
        <f>'[1]1. IPER Teletrabajo'!O138</f>
        <v>0</v>
      </c>
      <c r="I111" s="74"/>
      <c r="J111" s="75" t="b">
        <f t="shared" si="1"/>
        <v>0</v>
      </c>
      <c r="K111" s="381"/>
      <c r="L111" s="381"/>
      <c r="M111" s="381"/>
    </row>
    <row r="112" spans="1:13" ht="102" x14ac:dyDescent="0.2">
      <c r="A112" s="70">
        <v>103</v>
      </c>
      <c r="B112" s="71" t="str">
        <f>'[1]1. IPER Teletrabajo'!D122</f>
        <v>Ejemplos: personal de finanzas / personal de TI / asistente administrativo en RRHH, Ventas, atención al cliente / personal de compras, logistica, abastecimiento / personal de administración, contabilidad, finanzas /personal de ventas, marketing / Gerencia</v>
      </c>
      <c r="C112" s="65" t="str">
        <f>'[1]1. IPER Teletrabajo'!G122</f>
        <v>evacuación durante Amago de incendio / incendio</v>
      </c>
      <c r="D112" s="66" t="str">
        <f>'[1]1. IPER Teletrabajo'!H122</f>
        <v>caida mismo nivel</v>
      </c>
      <c r="E112" s="67" t="s">
        <v>313</v>
      </c>
      <c r="F112" s="73"/>
      <c r="G112" s="72"/>
      <c r="H112" s="73">
        <f>'[1]1. IPER Teletrabajo'!O139</f>
        <v>0</v>
      </c>
      <c r="I112" s="74"/>
      <c r="J112" s="75" t="b">
        <f t="shared" si="1"/>
        <v>0</v>
      </c>
      <c r="K112" s="381"/>
      <c r="L112" s="381"/>
      <c r="M112" s="381"/>
    </row>
    <row r="113" spans="1:13" ht="102" x14ac:dyDescent="0.2">
      <c r="A113" s="70">
        <v>104</v>
      </c>
      <c r="B113" s="71" t="str">
        <f>'[1]1. IPER Teletrabajo'!D123</f>
        <v>Ejemplos: personal de finanzas / personal de TI / asistente administrativo en RRHH, Ventas, atención al cliente / personal de compras, logistica, abastecimiento / personal de administración, contabilidad, finanzas /personal de ventas, marketing / Gerencia</v>
      </c>
      <c r="C113" s="65" t="str">
        <f>'[1]1. IPER Teletrabajo'!G123</f>
        <v>Amago de incendio / incendio</v>
      </c>
      <c r="D113" s="66" t="str">
        <f>'[1]1. IPER Teletrabajo'!H123</f>
        <v>combate de amago de incendio</v>
      </c>
      <c r="E113" s="67" t="s">
        <v>313</v>
      </c>
      <c r="F113" s="73"/>
      <c r="G113" s="72"/>
      <c r="H113" s="73">
        <f>'[1]1. IPER Teletrabajo'!O140</f>
        <v>0</v>
      </c>
      <c r="I113" s="74"/>
      <c r="J113" s="75" t="b">
        <f t="shared" si="1"/>
        <v>0</v>
      </c>
      <c r="K113" s="381"/>
      <c r="L113" s="381"/>
      <c r="M113" s="381"/>
    </row>
    <row r="114" spans="1:13" ht="102" x14ac:dyDescent="0.2">
      <c r="A114" s="70">
        <v>105</v>
      </c>
      <c r="B114" s="71" t="str">
        <f>'[1]1. IPER Teletrabajo'!D124</f>
        <v>Ejemplos: personal de finanzas / personal de TI / asistente administrativo en RRHH, Ventas, atención al cliente / personal de compras, logistica, abastecimiento / personal de administración, contabilidad, finanzas /personal de ventas, marketing / Gerencia</v>
      </c>
      <c r="C114" s="65" t="str">
        <f>'[1]1. IPER Teletrabajo'!G124</f>
        <v>Amago de incendio / incendio</v>
      </c>
      <c r="D114" s="66" t="str">
        <f>'[1]1. IPER Teletrabajo'!H124</f>
        <v>uso de ascensor</v>
      </c>
      <c r="E114" s="67" t="s">
        <v>313</v>
      </c>
      <c r="F114" s="73"/>
      <c r="G114" s="72"/>
      <c r="H114" s="73">
        <f>'[1]1. IPER Teletrabajo'!O141</f>
        <v>0</v>
      </c>
      <c r="I114" s="74"/>
      <c r="J114" s="75" t="b">
        <f t="shared" si="1"/>
        <v>0</v>
      </c>
      <c r="K114" s="381"/>
      <c r="L114" s="381"/>
      <c r="M114" s="381"/>
    </row>
    <row r="115" spans="1:13" ht="102" x14ac:dyDescent="0.2">
      <c r="A115" s="70">
        <v>106</v>
      </c>
      <c r="B115" s="71" t="str">
        <f>'[1]1. IPER Teletrabajo'!D125</f>
        <v>Ejemplos: personal de finanzas / personal de TI / asistente administrativo en RRHH, Ventas, atención al cliente / personal de compras, logistica, abastecimiento / personal de administración, contabilidad, finanzas /personal de ventas, marketing / Gerencia</v>
      </c>
      <c r="C115" s="65" t="str">
        <f>'[1]1. IPER Teletrabajo'!G125</f>
        <v>evacuación durante un sismo en edificio</v>
      </c>
      <c r="D115" s="66" t="str">
        <f>'[1]1. IPER Teletrabajo'!H125</f>
        <v>caida mismo nivel</v>
      </c>
      <c r="E115" s="67" t="s">
        <v>313</v>
      </c>
      <c r="F115" s="73"/>
      <c r="G115" s="72"/>
      <c r="H115" s="73">
        <f>'[1]1. IPER Teletrabajo'!O142</f>
        <v>0</v>
      </c>
      <c r="I115" s="74"/>
      <c r="J115" s="75" t="b">
        <f t="shared" si="1"/>
        <v>0</v>
      </c>
      <c r="K115" s="381"/>
      <c r="L115" s="381"/>
      <c r="M115" s="381"/>
    </row>
    <row r="116" spans="1:13" ht="102" x14ac:dyDescent="0.2">
      <c r="A116" s="70">
        <v>107</v>
      </c>
      <c r="B116" s="71" t="str">
        <f>'[1]1. IPER Teletrabajo'!D126</f>
        <v>Ejemplos: personal de finanzas / personal de TI / asistente administrativo en RRHH, Ventas, atención al cliente / personal de compras, logistica, abastecimiento / personal de administración, contabilidad, finanzas /personal de ventas, marketing / Gerencia</v>
      </c>
      <c r="C116" s="65" t="str">
        <f>'[1]1. IPER Teletrabajo'!G126</f>
        <v>evacuación durante un sismo en edificio</v>
      </c>
      <c r="D116" s="66" t="str">
        <f>'[1]1. IPER Teletrabajo'!H126</f>
        <v>caida distinto nivel</v>
      </c>
      <c r="E116" s="67" t="s">
        <v>313</v>
      </c>
      <c r="F116" s="73"/>
      <c r="G116" s="72"/>
      <c r="H116" s="73">
        <f>'[1]1. IPER Teletrabajo'!O143</f>
        <v>0</v>
      </c>
      <c r="I116" s="74"/>
      <c r="J116" s="75" t="b">
        <f t="shared" si="1"/>
        <v>0</v>
      </c>
      <c r="K116" s="381"/>
      <c r="L116" s="381"/>
      <c r="M116" s="381"/>
    </row>
    <row r="117" spans="1:13" ht="102" x14ac:dyDescent="0.2">
      <c r="A117" s="70">
        <v>108</v>
      </c>
      <c r="B117" s="71" t="str">
        <f>'[1]1. IPER Teletrabajo'!D127</f>
        <v>Ejemplos: personal de finanzas / personal de TI / asistente administrativo en RRHH, Ventas, atención al cliente / personal de compras, logistica, abastecimiento / personal de administración, contabilidad, finanzas /personal de ventas, marketing / Gerencia</v>
      </c>
      <c r="C117" s="65" t="str">
        <f>'[1]1. IPER Teletrabajo'!G127</f>
        <v>sismo edificio</v>
      </c>
      <c r="D117" s="66" t="str">
        <f>'[1]1. IPER Teletrabajo'!H127</f>
        <v>uso de ascensor</v>
      </c>
      <c r="E117" s="67" t="s">
        <v>313</v>
      </c>
      <c r="F117" s="73"/>
      <c r="G117" s="72"/>
      <c r="H117" s="73">
        <f>'[1]1. IPER Teletrabajo'!O144</f>
        <v>0</v>
      </c>
      <c r="I117" s="74"/>
      <c r="J117" s="75" t="b">
        <f t="shared" si="1"/>
        <v>0</v>
      </c>
      <c r="K117" s="381"/>
      <c r="L117" s="381"/>
      <c r="M117" s="381"/>
    </row>
    <row r="118" spans="1:13" ht="102" x14ac:dyDescent="0.2">
      <c r="A118" s="70">
        <v>109</v>
      </c>
      <c r="B118" s="71" t="str">
        <f>'[1]1. IPER Teletrabajo'!D128</f>
        <v>Ejemplos: personal de finanzas / personal de TI / asistente administrativo en RRHH, Ventas, atención al cliente / personal de compras, logistica, abastecimiento / personal de administración, contabilidad, finanzas /personal de ventas, marketing / Gerencia</v>
      </c>
      <c r="C118" s="65" t="str">
        <f>'[1]1. IPER Teletrabajo'!G128</f>
        <v xml:space="preserve">sismo </v>
      </c>
      <c r="D118" s="66" t="str">
        <f>'[1]1. IPER Teletrabajo'!H128</f>
        <v>caida de objetos en altura</v>
      </c>
      <c r="E118" s="67" t="s">
        <v>313</v>
      </c>
      <c r="F118" s="73"/>
      <c r="G118" s="72"/>
      <c r="H118" s="73">
        <f>'[1]1. IPER Teletrabajo'!O145</f>
        <v>0</v>
      </c>
      <c r="I118" s="74"/>
      <c r="J118" s="75" t="b">
        <f t="shared" si="1"/>
        <v>0</v>
      </c>
      <c r="K118" s="381"/>
      <c r="L118" s="381"/>
      <c r="M118" s="381"/>
    </row>
    <row r="119" spans="1:13" ht="102" x14ac:dyDescent="0.2">
      <c r="A119" s="70">
        <v>110</v>
      </c>
      <c r="B119" s="71" t="str">
        <f>'[1]1. IPER Teletrabajo'!D129</f>
        <v>Ejemplos: personal de finanzas / personal de TI / asistente administrativo en RRHH, Ventas, atención al cliente / personal de compras, logistica, abastecimiento / personal de administración, contabilidad, finanzas /personal de ventas, marketing / Gerencia</v>
      </c>
      <c r="C119" s="65" t="str">
        <f>'[1]1. IPER Teletrabajo'!G129</f>
        <v xml:space="preserve">sismo </v>
      </c>
      <c r="D119" s="66" t="str">
        <f>'[1]1. IPER Teletrabajo'!H129</f>
        <v>caida mismo nivel</v>
      </c>
      <c r="E119" s="67" t="s">
        <v>313</v>
      </c>
      <c r="F119" s="73"/>
      <c r="G119" s="72"/>
      <c r="H119" s="73">
        <f>'[1]1. IPER Teletrabajo'!O146</f>
        <v>0</v>
      </c>
      <c r="I119" s="74"/>
      <c r="J119" s="75" t="b">
        <f t="shared" si="1"/>
        <v>0</v>
      </c>
      <c r="K119" s="381"/>
      <c r="L119" s="381"/>
      <c r="M119" s="381"/>
    </row>
    <row r="120" spans="1:13" ht="102" x14ac:dyDescent="0.2">
      <c r="A120" s="70">
        <v>111</v>
      </c>
      <c r="B120" s="71" t="str">
        <f>'[1]1. IPER Teletrabajo'!D130</f>
        <v>Ejemplos: personal de finanzas / personal de TI / asistente administrativo en RRHH, Ventas, atención al cliente / personal de compras, logistica, abastecimiento / personal de administración, contabilidad, finanzas /personal de ventas, marketing / Gerencia</v>
      </c>
      <c r="C120" s="65" t="str">
        <f>'[1]1. IPER Teletrabajo'!G130</f>
        <v xml:space="preserve">sismo </v>
      </c>
      <c r="D120" s="66" t="str">
        <f>'[1]1. IPER Teletrabajo'!H130</f>
        <v>caida distinto nivel, golpeado contra</v>
      </c>
      <c r="E120" s="67" t="s">
        <v>313</v>
      </c>
      <c r="F120" s="73"/>
      <c r="G120" s="72"/>
      <c r="H120" s="73">
        <f>'[1]1. IPER Teletrabajo'!O147</f>
        <v>0</v>
      </c>
      <c r="I120" s="74"/>
      <c r="J120" s="75" t="b">
        <f t="shared" si="1"/>
        <v>0</v>
      </c>
      <c r="K120" s="381"/>
      <c r="L120" s="381"/>
      <c r="M120" s="381"/>
    </row>
    <row r="121" spans="1:13" ht="102" x14ac:dyDescent="0.2">
      <c r="A121" s="70">
        <v>112</v>
      </c>
      <c r="B121" s="71" t="str">
        <f>'[1]1. IPER Teletrabajo'!D131</f>
        <v>Ejemplos: personal de finanzas / personal de TI / asistente administrativo en RRHH, Ventas, atención al cliente / personal de compras, logistica, abastecimiento / personal de administración, contabilidad, finanzas /personal de ventas, marketing / Gerencia</v>
      </c>
      <c r="C121" s="65" t="str">
        <f>'[1]1. IPER Teletrabajo'!G131</f>
        <v xml:space="preserve">sismo </v>
      </c>
      <c r="D121" s="66" t="str">
        <f>'[1]1. IPER Teletrabajo'!H131</f>
        <v>Shock postraumatico</v>
      </c>
      <c r="E121" s="67" t="s">
        <v>313</v>
      </c>
      <c r="F121" s="73"/>
      <c r="G121" s="72"/>
      <c r="H121" s="73">
        <f>'[1]1. IPER Teletrabajo'!O148</f>
        <v>0</v>
      </c>
      <c r="I121" s="74"/>
      <c r="J121" s="75" t="b">
        <f t="shared" si="1"/>
        <v>0</v>
      </c>
      <c r="K121" s="381"/>
      <c r="L121" s="381"/>
      <c r="M121" s="381"/>
    </row>
    <row r="122" spans="1:13" ht="102" x14ac:dyDescent="0.2">
      <c r="A122" s="70">
        <v>113</v>
      </c>
      <c r="B122" s="71" t="str">
        <f>'[1]1. IPER Teletrabajo'!D132</f>
        <v>Ejemplos: personal de finanzas / personal de TI / asistente administrativo en RRHH, Ventas, atención al cliente / personal de compras, logistica, abastecimiento / personal de administración, contabilidad, finanzas /personal de ventas, marketing / Gerencia</v>
      </c>
      <c r="C122" s="65" t="str">
        <f>'[1]1. IPER Teletrabajo'!G132</f>
        <v>inundación</v>
      </c>
      <c r="D122" s="66" t="str">
        <f>'[1]1. IPER Teletrabajo'!H132</f>
        <v>daño de equipo de trabajo</v>
      </c>
      <c r="E122" s="67" t="s">
        <v>313</v>
      </c>
      <c r="F122" s="73"/>
      <c r="G122" s="72"/>
      <c r="H122" s="73">
        <f>'[1]1. IPER Teletrabajo'!O149</f>
        <v>0</v>
      </c>
      <c r="I122" s="74"/>
      <c r="J122" s="75" t="b">
        <f t="shared" si="1"/>
        <v>0</v>
      </c>
      <c r="K122" s="381"/>
      <c r="L122" s="381"/>
      <c r="M122" s="381"/>
    </row>
    <row r="123" spans="1:13" ht="15.75" x14ac:dyDescent="0.2">
      <c r="A123" s="70">
        <v>114</v>
      </c>
      <c r="B123" s="73"/>
      <c r="C123" s="65" t="e">
        <f>'[1]1. IPER Teletrabajo'!#REF!</f>
        <v>#REF!</v>
      </c>
      <c r="D123" s="66">
        <f>'[1]1. IPER Teletrabajo'!H133</f>
        <v>0</v>
      </c>
      <c r="E123" s="67" t="s">
        <v>313</v>
      </c>
      <c r="F123" s="73"/>
      <c r="G123" s="72"/>
      <c r="H123" s="73">
        <f>'[1]1. IPER Teletrabajo'!O150</f>
        <v>0</v>
      </c>
      <c r="I123" s="74"/>
      <c r="J123" s="75" t="b">
        <f t="shared" si="1"/>
        <v>0</v>
      </c>
      <c r="K123" s="381"/>
      <c r="L123" s="381"/>
      <c r="M123" s="381"/>
    </row>
    <row r="124" spans="1:13" ht="15.75" x14ac:dyDescent="0.2">
      <c r="A124" s="70">
        <v>115</v>
      </c>
      <c r="B124" s="73"/>
      <c r="C124" s="71">
        <f>'[1]1. IPER Teletrabajo'!G133</f>
        <v>0</v>
      </c>
      <c r="D124" s="66">
        <f>'[1]1. IPER Teletrabajo'!H134</f>
        <v>0</v>
      </c>
      <c r="E124" s="67" t="s">
        <v>313</v>
      </c>
      <c r="F124" s="73"/>
      <c r="G124" s="72"/>
      <c r="H124" s="73">
        <f>'[1]1. IPER Teletrabajo'!O151</f>
        <v>0</v>
      </c>
      <c r="I124" s="74"/>
      <c r="J124" s="75" t="b">
        <f t="shared" si="1"/>
        <v>0</v>
      </c>
      <c r="K124" s="381"/>
      <c r="L124" s="381"/>
      <c r="M124" s="381"/>
    </row>
    <row r="125" spans="1:13" ht="15.75" x14ac:dyDescent="0.2">
      <c r="A125" s="70">
        <v>116</v>
      </c>
      <c r="B125" s="73"/>
      <c r="C125" s="71">
        <f>'[1]1. IPER Teletrabajo'!G134</f>
        <v>0</v>
      </c>
      <c r="D125" s="66">
        <f>'[1]1. IPER Teletrabajo'!H135</f>
        <v>0</v>
      </c>
      <c r="E125" s="67" t="s">
        <v>313</v>
      </c>
      <c r="F125" s="73"/>
      <c r="G125" s="72"/>
      <c r="H125" s="73">
        <f>'[1]1. IPER Teletrabajo'!O152</f>
        <v>0</v>
      </c>
      <c r="I125" s="74"/>
      <c r="J125" s="75" t="b">
        <f t="shared" si="1"/>
        <v>0</v>
      </c>
      <c r="K125" s="381"/>
      <c r="L125" s="381"/>
      <c r="M125" s="381"/>
    </row>
    <row r="126" spans="1:13" ht="15.75" x14ac:dyDescent="0.2">
      <c r="A126" s="70">
        <v>117</v>
      </c>
      <c r="B126" s="73"/>
      <c r="C126" s="71">
        <f>'[1]1. IPER Teletrabajo'!G135</f>
        <v>0</v>
      </c>
      <c r="D126" s="66">
        <f>'[1]1. IPER Teletrabajo'!H136</f>
        <v>0</v>
      </c>
      <c r="E126" s="67" t="s">
        <v>313</v>
      </c>
      <c r="F126" s="73"/>
      <c r="G126" s="72"/>
      <c r="H126" s="73">
        <f>'[1]1. IPER Teletrabajo'!O153</f>
        <v>0</v>
      </c>
      <c r="I126" s="74"/>
      <c r="J126" s="75" t="b">
        <f t="shared" si="1"/>
        <v>0</v>
      </c>
      <c r="K126" s="381"/>
      <c r="L126" s="381"/>
      <c r="M126" s="381"/>
    </row>
    <row r="127" spans="1:13" ht="15.75" x14ac:dyDescent="0.2">
      <c r="A127" s="70">
        <v>118</v>
      </c>
      <c r="B127" s="73"/>
      <c r="C127" s="71">
        <f>'[1]1. IPER Teletrabajo'!G136</f>
        <v>0</v>
      </c>
      <c r="D127" s="66">
        <f>'[1]1. IPER Teletrabajo'!H137</f>
        <v>0</v>
      </c>
      <c r="E127" s="67" t="s">
        <v>313</v>
      </c>
      <c r="F127" s="73"/>
      <c r="G127" s="72"/>
      <c r="H127" s="73">
        <f>'[1]1. IPER Teletrabajo'!O154</f>
        <v>0</v>
      </c>
      <c r="I127" s="74"/>
      <c r="J127" s="75" t="b">
        <f t="shared" si="1"/>
        <v>0</v>
      </c>
      <c r="K127" s="381"/>
      <c r="L127" s="381"/>
      <c r="M127" s="381"/>
    </row>
    <row r="128" spans="1:13" ht="15.75" x14ac:dyDescent="0.2">
      <c r="A128" s="70">
        <v>119</v>
      </c>
      <c r="B128" s="73"/>
      <c r="C128" s="71">
        <f>'[1]1. IPER Teletrabajo'!G137</f>
        <v>0</v>
      </c>
      <c r="D128" s="66">
        <f>'[1]1. IPER Teletrabajo'!H138</f>
        <v>0</v>
      </c>
      <c r="E128" s="67" t="s">
        <v>313</v>
      </c>
      <c r="F128" s="73"/>
      <c r="G128" s="72"/>
      <c r="H128" s="73">
        <f>'[1]1. IPER Teletrabajo'!O155</f>
        <v>0</v>
      </c>
      <c r="I128" s="74"/>
      <c r="J128" s="75" t="b">
        <f t="shared" si="1"/>
        <v>0</v>
      </c>
      <c r="K128" s="381"/>
      <c r="L128" s="381"/>
      <c r="M128" s="381"/>
    </row>
    <row r="129" spans="1:13" ht="15.75" x14ac:dyDescent="0.2">
      <c r="A129" s="70">
        <v>120</v>
      </c>
      <c r="B129" s="73"/>
      <c r="C129" s="71">
        <f>'[1]1. IPER Teletrabajo'!G138</f>
        <v>0</v>
      </c>
      <c r="D129" s="66">
        <f>'[1]1. IPER Teletrabajo'!H139</f>
        <v>0</v>
      </c>
      <c r="E129" s="67" t="s">
        <v>313</v>
      </c>
      <c r="F129" s="73"/>
      <c r="G129" s="72"/>
      <c r="H129" s="73">
        <f>'[1]1. IPER Teletrabajo'!O156</f>
        <v>0</v>
      </c>
      <c r="I129" s="74"/>
      <c r="J129" s="75" t="b">
        <f t="shared" si="1"/>
        <v>0</v>
      </c>
      <c r="K129" s="381"/>
      <c r="L129" s="381"/>
      <c r="M129" s="381"/>
    </row>
    <row r="130" spans="1:13" ht="15.75" x14ac:dyDescent="0.2">
      <c r="A130" s="70">
        <v>121</v>
      </c>
      <c r="B130" s="73"/>
      <c r="C130" s="71">
        <f>'[1]1. IPER Teletrabajo'!G139</f>
        <v>0</v>
      </c>
      <c r="D130" s="66">
        <f>'[1]1. IPER Teletrabajo'!H140</f>
        <v>0</v>
      </c>
      <c r="E130" s="67" t="s">
        <v>313</v>
      </c>
      <c r="F130" s="73"/>
      <c r="G130" s="72"/>
      <c r="H130" s="73">
        <f>'[1]1. IPER Teletrabajo'!O157</f>
        <v>0</v>
      </c>
      <c r="I130" s="74"/>
      <c r="J130" s="75" t="b">
        <f t="shared" si="1"/>
        <v>0</v>
      </c>
      <c r="K130" s="381"/>
      <c r="L130" s="381"/>
      <c r="M130" s="381"/>
    </row>
    <row r="131" spans="1:13" ht="15.75" x14ac:dyDescent="0.2">
      <c r="A131" s="70">
        <v>122</v>
      </c>
      <c r="B131" s="73"/>
      <c r="C131" s="71">
        <f>'[1]1. IPER Teletrabajo'!G140</f>
        <v>0</v>
      </c>
      <c r="D131" s="66">
        <f>'[1]1. IPER Teletrabajo'!H141</f>
        <v>0</v>
      </c>
      <c r="E131" s="67" t="s">
        <v>313</v>
      </c>
      <c r="F131" s="73"/>
      <c r="G131" s="72"/>
      <c r="H131" s="73">
        <f>'[1]1. IPER Teletrabajo'!O158</f>
        <v>0</v>
      </c>
      <c r="I131" s="74"/>
      <c r="J131" s="75" t="b">
        <f t="shared" si="1"/>
        <v>0</v>
      </c>
      <c r="K131" s="381"/>
      <c r="L131" s="381"/>
      <c r="M131" s="381"/>
    </row>
    <row r="132" spans="1:13" ht="15.75" x14ac:dyDescent="0.2">
      <c r="A132" s="70">
        <v>123</v>
      </c>
      <c r="B132" s="73"/>
      <c r="C132" s="71">
        <f>'[1]1. IPER Teletrabajo'!G141</f>
        <v>0</v>
      </c>
      <c r="D132" s="66">
        <f>'[1]1. IPER Teletrabajo'!H142</f>
        <v>0</v>
      </c>
      <c r="E132" s="67" t="s">
        <v>313</v>
      </c>
      <c r="F132" s="73"/>
      <c r="G132" s="72"/>
      <c r="H132" s="73">
        <f>'[1]1. IPER Teletrabajo'!O159</f>
        <v>0</v>
      </c>
      <c r="I132" s="74"/>
      <c r="J132" s="75" t="b">
        <f t="shared" si="1"/>
        <v>0</v>
      </c>
      <c r="K132" s="381"/>
      <c r="L132" s="381"/>
      <c r="M132" s="381"/>
    </row>
    <row r="133" spans="1:13" ht="15.75" x14ac:dyDescent="0.2">
      <c r="A133" s="70">
        <v>124</v>
      </c>
      <c r="B133" s="73"/>
      <c r="C133" s="71">
        <f>'[1]1. IPER Teletrabajo'!G142</f>
        <v>0</v>
      </c>
      <c r="D133" s="66">
        <f>'[1]1. IPER Teletrabajo'!H143</f>
        <v>0</v>
      </c>
      <c r="E133" s="67" t="s">
        <v>313</v>
      </c>
      <c r="F133" s="73"/>
      <c r="G133" s="72"/>
      <c r="H133" s="73">
        <f>'[1]1. IPER Teletrabajo'!O160</f>
        <v>0</v>
      </c>
      <c r="I133" s="74"/>
      <c r="J133" s="75" t="b">
        <f t="shared" si="1"/>
        <v>0</v>
      </c>
      <c r="K133" s="381"/>
      <c r="L133" s="381"/>
      <c r="M133" s="381"/>
    </row>
    <row r="134" spans="1:13" ht="15.75" x14ac:dyDescent="0.2">
      <c r="A134" s="70">
        <v>125</v>
      </c>
      <c r="B134" s="73"/>
      <c r="C134" s="71">
        <f>'[1]1. IPER Teletrabajo'!G143</f>
        <v>0</v>
      </c>
      <c r="D134" s="66">
        <f>'[1]1. IPER Teletrabajo'!H144</f>
        <v>0</v>
      </c>
      <c r="E134" s="67" t="s">
        <v>313</v>
      </c>
      <c r="F134" s="73"/>
      <c r="G134" s="72"/>
      <c r="H134" s="73">
        <f>'[1]1. IPER Teletrabajo'!O161</f>
        <v>0</v>
      </c>
      <c r="I134" s="74"/>
      <c r="J134" s="75" t="b">
        <f t="shared" si="1"/>
        <v>0</v>
      </c>
      <c r="K134" s="381"/>
      <c r="L134" s="381"/>
      <c r="M134" s="381"/>
    </row>
    <row r="135" spans="1:13" ht="15.75" x14ac:dyDescent="0.2">
      <c r="A135" s="70">
        <v>126</v>
      </c>
      <c r="B135" s="73"/>
      <c r="C135" s="71">
        <f>'[1]1. IPER Teletrabajo'!G144</f>
        <v>0</v>
      </c>
      <c r="D135" s="66">
        <f>'[1]1. IPER Teletrabajo'!H145</f>
        <v>0</v>
      </c>
      <c r="E135" s="67" t="s">
        <v>313</v>
      </c>
      <c r="F135" s="73"/>
      <c r="G135" s="72"/>
      <c r="H135" s="73">
        <f>'[1]1. IPER Teletrabajo'!O162</f>
        <v>0</v>
      </c>
      <c r="I135" s="74"/>
      <c r="J135" s="75" t="b">
        <f t="shared" si="1"/>
        <v>0</v>
      </c>
      <c r="K135" s="381"/>
      <c r="L135" s="381"/>
      <c r="M135" s="381"/>
    </row>
    <row r="136" spans="1:13" ht="15.75" x14ac:dyDescent="0.2">
      <c r="A136" s="70">
        <v>127</v>
      </c>
      <c r="B136" s="73"/>
      <c r="C136" s="71">
        <f>'[1]1. IPER Teletrabajo'!G145</f>
        <v>0</v>
      </c>
      <c r="D136" s="66">
        <f>'[1]1. IPER Teletrabajo'!H146</f>
        <v>0</v>
      </c>
      <c r="E136" s="67" t="s">
        <v>313</v>
      </c>
      <c r="F136" s="73"/>
      <c r="G136" s="72"/>
      <c r="H136" s="73">
        <f>'[1]1. IPER Teletrabajo'!O163</f>
        <v>0</v>
      </c>
      <c r="I136" s="74"/>
      <c r="J136" s="75" t="b">
        <f t="shared" si="1"/>
        <v>0</v>
      </c>
      <c r="K136" s="381"/>
      <c r="L136" s="381"/>
      <c r="M136" s="381"/>
    </row>
    <row r="137" spans="1:13" ht="15.75" x14ac:dyDescent="0.2">
      <c r="A137" s="70">
        <v>128</v>
      </c>
      <c r="B137" s="73"/>
      <c r="C137" s="71">
        <f>'[1]1. IPER Teletrabajo'!G146</f>
        <v>0</v>
      </c>
      <c r="D137" s="66">
        <f>'[1]1. IPER Teletrabajo'!H147</f>
        <v>0</v>
      </c>
      <c r="E137" s="67" t="s">
        <v>313</v>
      </c>
      <c r="F137" s="73"/>
      <c r="G137" s="72"/>
      <c r="H137" s="73">
        <f>'[1]1. IPER Teletrabajo'!O164</f>
        <v>0</v>
      </c>
      <c r="I137" s="74"/>
      <c r="J137" s="75" t="b">
        <f t="shared" si="1"/>
        <v>0</v>
      </c>
      <c r="K137" s="381"/>
      <c r="L137" s="381"/>
      <c r="M137" s="381"/>
    </row>
    <row r="138" spans="1:13" ht="15.75" x14ac:dyDescent="0.2">
      <c r="A138" s="70">
        <v>129</v>
      </c>
      <c r="B138" s="73"/>
      <c r="C138" s="71">
        <f>'[1]1. IPER Teletrabajo'!G147</f>
        <v>0</v>
      </c>
      <c r="D138" s="66">
        <f>'[1]1. IPER Teletrabajo'!H148</f>
        <v>0</v>
      </c>
      <c r="E138" s="67" t="s">
        <v>313</v>
      </c>
      <c r="F138" s="73"/>
      <c r="G138" s="72"/>
      <c r="H138" s="73">
        <f>'[1]1. IPER Teletrabajo'!O165</f>
        <v>0</v>
      </c>
      <c r="I138" s="74"/>
      <c r="J138" s="75" t="b">
        <f t="shared" ref="J138:J160" si="2">IF(I138="realizado","100",IF(I138="en proceso","50",IF(I138="no se ha realizado","0")))</f>
        <v>0</v>
      </c>
      <c r="K138" s="381"/>
      <c r="L138" s="381"/>
      <c r="M138" s="381"/>
    </row>
    <row r="139" spans="1:13" ht="15.75" x14ac:dyDescent="0.2">
      <c r="A139" s="70">
        <v>130</v>
      </c>
      <c r="B139" s="73"/>
      <c r="C139" s="71">
        <f>'[1]1. IPER Teletrabajo'!G148</f>
        <v>0</v>
      </c>
      <c r="D139" s="66">
        <f>'[1]1. IPER Teletrabajo'!H149</f>
        <v>0</v>
      </c>
      <c r="E139" s="67" t="s">
        <v>313</v>
      </c>
      <c r="F139" s="73"/>
      <c r="G139" s="72"/>
      <c r="H139" s="73">
        <f>'[1]1. IPER Teletrabajo'!O166</f>
        <v>0</v>
      </c>
      <c r="I139" s="74"/>
      <c r="J139" s="75" t="b">
        <f t="shared" si="2"/>
        <v>0</v>
      </c>
      <c r="K139" s="381"/>
      <c r="L139" s="381"/>
      <c r="M139" s="381"/>
    </row>
    <row r="140" spans="1:13" ht="15.75" x14ac:dyDescent="0.2">
      <c r="A140" s="70">
        <v>131</v>
      </c>
      <c r="B140" s="73"/>
      <c r="C140" s="71">
        <f>'[1]1. IPER Teletrabajo'!G149</f>
        <v>0</v>
      </c>
      <c r="D140" s="66">
        <f>'[1]1. IPER Teletrabajo'!H150</f>
        <v>0</v>
      </c>
      <c r="E140" s="67" t="s">
        <v>313</v>
      </c>
      <c r="F140" s="73"/>
      <c r="G140" s="72"/>
      <c r="H140" s="73">
        <f>'[1]1. IPER Teletrabajo'!O167</f>
        <v>0</v>
      </c>
      <c r="I140" s="74"/>
      <c r="J140" s="75" t="b">
        <f t="shared" si="2"/>
        <v>0</v>
      </c>
      <c r="K140" s="381"/>
      <c r="L140" s="381"/>
      <c r="M140" s="381"/>
    </row>
    <row r="141" spans="1:13" ht="15.75" x14ac:dyDescent="0.2">
      <c r="A141" s="70">
        <v>132</v>
      </c>
      <c r="B141" s="73"/>
      <c r="C141" s="71">
        <f>'[1]1. IPER Teletrabajo'!G150</f>
        <v>0</v>
      </c>
      <c r="D141" s="66">
        <f>'[1]1. IPER Teletrabajo'!H151</f>
        <v>0</v>
      </c>
      <c r="E141" s="67" t="s">
        <v>313</v>
      </c>
      <c r="F141" s="73"/>
      <c r="G141" s="72"/>
      <c r="H141" s="73">
        <f>'[1]1. IPER Teletrabajo'!O168</f>
        <v>0</v>
      </c>
      <c r="I141" s="74"/>
      <c r="J141" s="75" t="b">
        <f t="shared" si="2"/>
        <v>0</v>
      </c>
      <c r="K141" s="381"/>
      <c r="L141" s="381"/>
      <c r="M141" s="381"/>
    </row>
    <row r="142" spans="1:13" ht="15.75" x14ac:dyDescent="0.2">
      <c r="A142" s="70">
        <v>133</v>
      </c>
      <c r="B142" s="73"/>
      <c r="C142" s="71">
        <f>'[1]1. IPER Teletrabajo'!G151</f>
        <v>0</v>
      </c>
      <c r="D142" s="66">
        <f>'[1]1. IPER Teletrabajo'!H152</f>
        <v>0</v>
      </c>
      <c r="E142" s="67" t="s">
        <v>313</v>
      </c>
      <c r="F142" s="73"/>
      <c r="G142" s="72"/>
      <c r="H142" s="73">
        <f>'[1]1. IPER Teletrabajo'!O169</f>
        <v>0</v>
      </c>
      <c r="I142" s="74"/>
      <c r="J142" s="75" t="b">
        <f t="shared" si="2"/>
        <v>0</v>
      </c>
      <c r="K142" s="381"/>
      <c r="L142" s="381"/>
      <c r="M142" s="381"/>
    </row>
    <row r="143" spans="1:13" ht="15.75" x14ac:dyDescent="0.2">
      <c r="A143" s="70">
        <v>134</v>
      </c>
      <c r="B143" s="73"/>
      <c r="C143" s="71">
        <f>'[1]1. IPER Teletrabajo'!G152</f>
        <v>0</v>
      </c>
      <c r="D143" s="66">
        <f>'[1]1. IPER Teletrabajo'!H153</f>
        <v>0</v>
      </c>
      <c r="E143" s="67" t="s">
        <v>313</v>
      </c>
      <c r="F143" s="73"/>
      <c r="G143" s="72"/>
      <c r="H143" s="73">
        <f>'[1]1. IPER Teletrabajo'!O170</f>
        <v>0</v>
      </c>
      <c r="I143" s="74"/>
      <c r="J143" s="75" t="b">
        <f t="shared" si="2"/>
        <v>0</v>
      </c>
      <c r="K143" s="381"/>
      <c r="L143" s="381"/>
      <c r="M143" s="381"/>
    </row>
    <row r="144" spans="1:13" ht="15.75" x14ac:dyDescent="0.2">
      <c r="A144" s="70">
        <v>135</v>
      </c>
      <c r="B144" s="73"/>
      <c r="C144" s="71">
        <f>'[1]1. IPER Teletrabajo'!G153</f>
        <v>0</v>
      </c>
      <c r="D144" s="66">
        <f>'[1]1. IPER Teletrabajo'!H154</f>
        <v>0</v>
      </c>
      <c r="E144" s="67" t="s">
        <v>313</v>
      </c>
      <c r="F144" s="73"/>
      <c r="G144" s="72"/>
      <c r="H144" s="73">
        <f>'[1]1. IPER Teletrabajo'!O171</f>
        <v>0</v>
      </c>
      <c r="I144" s="74"/>
      <c r="J144" s="75" t="b">
        <f t="shared" si="2"/>
        <v>0</v>
      </c>
      <c r="K144" s="381"/>
      <c r="L144" s="381"/>
      <c r="M144" s="381"/>
    </row>
    <row r="145" spans="1:13" ht="15.75" x14ac:dyDescent="0.2">
      <c r="A145" s="70">
        <v>136</v>
      </c>
      <c r="B145" s="73"/>
      <c r="C145" s="71">
        <f>'[1]1. IPER Teletrabajo'!G154</f>
        <v>0</v>
      </c>
      <c r="D145" s="66">
        <f>'[1]1. IPER Teletrabajo'!H155</f>
        <v>0</v>
      </c>
      <c r="E145" s="67" t="s">
        <v>313</v>
      </c>
      <c r="F145" s="73"/>
      <c r="G145" s="72"/>
      <c r="H145" s="73">
        <f>'[1]1. IPER Teletrabajo'!O172</f>
        <v>0</v>
      </c>
      <c r="I145" s="74"/>
      <c r="J145" s="75" t="b">
        <f t="shared" si="2"/>
        <v>0</v>
      </c>
      <c r="K145" s="381"/>
      <c r="L145" s="381"/>
      <c r="M145" s="381"/>
    </row>
    <row r="146" spans="1:13" ht="15.75" x14ac:dyDescent="0.2">
      <c r="A146" s="70">
        <v>137</v>
      </c>
      <c r="B146" s="73"/>
      <c r="C146" s="71">
        <f>'[1]1. IPER Teletrabajo'!G155</f>
        <v>0</v>
      </c>
      <c r="D146" s="66">
        <f>'[1]1. IPER Teletrabajo'!H156</f>
        <v>0</v>
      </c>
      <c r="E146" s="67" t="s">
        <v>313</v>
      </c>
      <c r="F146" s="73"/>
      <c r="G146" s="72"/>
      <c r="H146" s="73">
        <f>'[1]1. IPER Teletrabajo'!O173</f>
        <v>0</v>
      </c>
      <c r="I146" s="74"/>
      <c r="J146" s="75" t="b">
        <f t="shared" si="2"/>
        <v>0</v>
      </c>
      <c r="K146" s="381"/>
      <c r="L146" s="381"/>
      <c r="M146" s="381"/>
    </row>
    <row r="147" spans="1:13" ht="15.75" x14ac:dyDescent="0.2">
      <c r="A147" s="70">
        <v>138</v>
      </c>
      <c r="B147" s="73"/>
      <c r="C147" s="71">
        <f>'[1]1. IPER Teletrabajo'!G156</f>
        <v>0</v>
      </c>
      <c r="D147" s="66">
        <f>'[1]1. IPER Teletrabajo'!H157</f>
        <v>0</v>
      </c>
      <c r="E147" s="67" t="s">
        <v>313</v>
      </c>
      <c r="F147" s="73"/>
      <c r="G147" s="72"/>
      <c r="H147" s="73">
        <f>'[1]1. IPER Teletrabajo'!O174</f>
        <v>0</v>
      </c>
      <c r="I147" s="74"/>
      <c r="J147" s="75" t="b">
        <f t="shared" si="2"/>
        <v>0</v>
      </c>
      <c r="K147" s="381"/>
      <c r="L147" s="381"/>
      <c r="M147" s="381"/>
    </row>
    <row r="148" spans="1:13" ht="15.75" x14ac:dyDescent="0.2">
      <c r="A148" s="70">
        <v>139</v>
      </c>
      <c r="B148" s="73"/>
      <c r="C148" s="71">
        <f>'[1]1. IPER Teletrabajo'!G157</f>
        <v>0</v>
      </c>
      <c r="D148" s="66">
        <f>'[1]1. IPER Teletrabajo'!H158</f>
        <v>0</v>
      </c>
      <c r="E148" s="67" t="s">
        <v>313</v>
      </c>
      <c r="F148" s="73"/>
      <c r="G148" s="72"/>
      <c r="H148" s="73">
        <f>'[1]1. IPER Teletrabajo'!O175</f>
        <v>0</v>
      </c>
      <c r="I148" s="74"/>
      <c r="J148" s="75" t="b">
        <f t="shared" si="2"/>
        <v>0</v>
      </c>
      <c r="K148" s="381"/>
      <c r="L148" s="381"/>
      <c r="M148" s="381"/>
    </row>
    <row r="149" spans="1:13" ht="15.75" x14ac:dyDescent="0.2">
      <c r="A149" s="70">
        <v>140</v>
      </c>
      <c r="B149" s="73"/>
      <c r="C149" s="71">
        <f>'[1]1. IPER Teletrabajo'!G158</f>
        <v>0</v>
      </c>
      <c r="D149" s="66">
        <f>'[1]1. IPER Teletrabajo'!H159</f>
        <v>0</v>
      </c>
      <c r="E149" s="67" t="s">
        <v>313</v>
      </c>
      <c r="F149" s="73"/>
      <c r="G149" s="72"/>
      <c r="H149" s="73">
        <f>'[1]1. IPER Teletrabajo'!O176</f>
        <v>0</v>
      </c>
      <c r="I149" s="74"/>
      <c r="J149" s="75" t="b">
        <f t="shared" si="2"/>
        <v>0</v>
      </c>
      <c r="K149" s="381"/>
      <c r="L149" s="381"/>
      <c r="M149" s="381"/>
    </row>
    <row r="150" spans="1:13" ht="15.75" x14ac:dyDescent="0.2">
      <c r="A150" s="70">
        <v>141</v>
      </c>
      <c r="B150" s="73"/>
      <c r="C150" s="71">
        <f>'[1]1. IPER Teletrabajo'!G159</f>
        <v>0</v>
      </c>
      <c r="D150" s="66">
        <f>'[1]1. IPER Teletrabajo'!H160</f>
        <v>0</v>
      </c>
      <c r="E150" s="67" t="s">
        <v>313</v>
      </c>
      <c r="F150" s="73"/>
      <c r="G150" s="72"/>
      <c r="H150" s="73">
        <f>'[1]1. IPER Teletrabajo'!O177</f>
        <v>0</v>
      </c>
      <c r="I150" s="74"/>
      <c r="J150" s="75" t="b">
        <f t="shared" si="2"/>
        <v>0</v>
      </c>
      <c r="K150" s="381"/>
      <c r="L150" s="381"/>
      <c r="M150" s="381"/>
    </row>
    <row r="151" spans="1:13" ht="15.75" x14ac:dyDescent="0.2">
      <c r="A151" s="70">
        <v>142</v>
      </c>
      <c r="B151" s="73"/>
      <c r="C151" s="71">
        <f>'[1]1. IPER Teletrabajo'!G160</f>
        <v>0</v>
      </c>
      <c r="D151" s="66">
        <f>'[1]1. IPER Teletrabajo'!H161</f>
        <v>0</v>
      </c>
      <c r="E151" s="67" t="s">
        <v>313</v>
      </c>
      <c r="F151" s="73"/>
      <c r="G151" s="72"/>
      <c r="H151" s="73">
        <f>'[1]1. IPER Teletrabajo'!O178</f>
        <v>0</v>
      </c>
      <c r="I151" s="74"/>
      <c r="J151" s="75" t="b">
        <f t="shared" si="2"/>
        <v>0</v>
      </c>
      <c r="K151" s="381"/>
      <c r="L151" s="381"/>
      <c r="M151" s="381"/>
    </row>
    <row r="152" spans="1:13" ht="15.75" x14ac:dyDescent="0.2">
      <c r="A152" s="70">
        <v>143</v>
      </c>
      <c r="B152" s="73"/>
      <c r="C152" s="71">
        <f>'[1]1. IPER Teletrabajo'!G161</f>
        <v>0</v>
      </c>
      <c r="D152" s="66">
        <f>'[1]1. IPER Teletrabajo'!H162</f>
        <v>0</v>
      </c>
      <c r="E152" s="67" t="s">
        <v>313</v>
      </c>
      <c r="F152" s="73"/>
      <c r="G152" s="72"/>
      <c r="H152" s="73">
        <f>'[1]1. IPER Teletrabajo'!O179</f>
        <v>0</v>
      </c>
      <c r="I152" s="74"/>
      <c r="J152" s="75" t="b">
        <f t="shared" si="2"/>
        <v>0</v>
      </c>
      <c r="K152" s="381"/>
      <c r="L152" s="381"/>
      <c r="M152" s="381"/>
    </row>
    <row r="153" spans="1:13" ht="15.75" x14ac:dyDescent="0.2">
      <c r="A153" s="70">
        <v>144</v>
      </c>
      <c r="B153" s="73"/>
      <c r="C153" s="71">
        <f>'[1]1. IPER Teletrabajo'!G162</f>
        <v>0</v>
      </c>
      <c r="D153" s="66">
        <f>'[1]1. IPER Teletrabajo'!H163</f>
        <v>0</v>
      </c>
      <c r="E153" s="67" t="s">
        <v>313</v>
      </c>
      <c r="F153" s="73"/>
      <c r="G153" s="72"/>
      <c r="H153" s="73">
        <f>'[1]1. IPER Teletrabajo'!O180</f>
        <v>0</v>
      </c>
      <c r="I153" s="74"/>
      <c r="J153" s="75" t="b">
        <f t="shared" si="2"/>
        <v>0</v>
      </c>
      <c r="K153" s="381"/>
      <c r="L153" s="381"/>
      <c r="M153" s="381"/>
    </row>
    <row r="154" spans="1:13" ht="15.75" x14ac:dyDescent="0.2">
      <c r="A154" s="70">
        <v>145</v>
      </c>
      <c r="B154" s="73"/>
      <c r="C154" s="71">
        <f>'[1]1. IPER Teletrabajo'!G163</f>
        <v>0</v>
      </c>
      <c r="D154" s="66">
        <f>'[1]1. IPER Teletrabajo'!H164</f>
        <v>0</v>
      </c>
      <c r="E154" s="67" t="s">
        <v>313</v>
      </c>
      <c r="F154" s="73"/>
      <c r="G154" s="72"/>
      <c r="H154" s="73">
        <f>'[1]1. IPER Teletrabajo'!O181</f>
        <v>0</v>
      </c>
      <c r="I154" s="74"/>
      <c r="J154" s="75" t="b">
        <f t="shared" si="2"/>
        <v>0</v>
      </c>
      <c r="K154" s="381"/>
      <c r="L154" s="381"/>
      <c r="M154" s="381"/>
    </row>
    <row r="155" spans="1:13" ht="15.75" x14ac:dyDescent="0.2">
      <c r="A155" s="70">
        <v>146</v>
      </c>
      <c r="B155" s="73"/>
      <c r="C155" s="71">
        <f>'[1]1. IPER Teletrabajo'!G164</f>
        <v>0</v>
      </c>
      <c r="D155" s="66">
        <f>'[1]1. IPER Teletrabajo'!H165</f>
        <v>0</v>
      </c>
      <c r="E155" s="67" t="s">
        <v>313</v>
      </c>
      <c r="F155" s="73"/>
      <c r="G155" s="72"/>
      <c r="H155" s="73">
        <f>'[1]1. IPER Teletrabajo'!O182</f>
        <v>0</v>
      </c>
      <c r="I155" s="74"/>
      <c r="J155" s="75" t="b">
        <f t="shared" si="2"/>
        <v>0</v>
      </c>
      <c r="K155" s="381"/>
      <c r="L155" s="381"/>
      <c r="M155" s="381"/>
    </row>
    <row r="156" spans="1:13" ht="15.75" x14ac:dyDescent="0.2">
      <c r="A156" s="70">
        <v>147</v>
      </c>
      <c r="B156" s="73"/>
      <c r="C156" s="71">
        <f>'[1]1. IPER Teletrabajo'!G165</f>
        <v>0</v>
      </c>
      <c r="D156" s="66">
        <f>'[1]1. IPER Teletrabajo'!H166</f>
        <v>0</v>
      </c>
      <c r="E156" s="67" t="s">
        <v>313</v>
      </c>
      <c r="F156" s="73"/>
      <c r="G156" s="72"/>
      <c r="H156" s="73">
        <f>'[1]1. IPER Teletrabajo'!O183</f>
        <v>0</v>
      </c>
      <c r="I156" s="74"/>
      <c r="J156" s="75" t="b">
        <f t="shared" si="2"/>
        <v>0</v>
      </c>
      <c r="K156" s="381"/>
      <c r="L156" s="381"/>
      <c r="M156" s="381"/>
    </row>
    <row r="157" spans="1:13" ht="15.75" x14ac:dyDescent="0.2">
      <c r="A157" s="70">
        <v>148</v>
      </c>
      <c r="B157" s="73"/>
      <c r="C157" s="71">
        <f>'[1]1. IPER Teletrabajo'!G166</f>
        <v>0</v>
      </c>
      <c r="D157" s="66">
        <f>'[1]1. IPER Teletrabajo'!H167</f>
        <v>0</v>
      </c>
      <c r="E157" s="67" t="s">
        <v>313</v>
      </c>
      <c r="F157" s="73"/>
      <c r="G157" s="72"/>
      <c r="H157" s="73">
        <f>'[1]1. IPER Teletrabajo'!O184</f>
        <v>0</v>
      </c>
      <c r="I157" s="74"/>
      <c r="J157" s="75" t="b">
        <f t="shared" si="2"/>
        <v>0</v>
      </c>
      <c r="K157" s="381"/>
      <c r="L157" s="381"/>
      <c r="M157" s="381"/>
    </row>
    <row r="158" spans="1:13" ht="15.75" x14ac:dyDescent="0.2">
      <c r="A158" s="70">
        <v>149</v>
      </c>
      <c r="B158" s="73"/>
      <c r="C158" s="71">
        <f>'[1]1. IPER Teletrabajo'!G167</f>
        <v>0</v>
      </c>
      <c r="D158" s="66">
        <f>'[1]1. IPER Teletrabajo'!H168</f>
        <v>0</v>
      </c>
      <c r="E158" s="67" t="s">
        <v>313</v>
      </c>
      <c r="F158" s="73"/>
      <c r="G158" s="72"/>
      <c r="H158" s="73">
        <f>'[1]1. IPER Teletrabajo'!O185</f>
        <v>0</v>
      </c>
      <c r="I158" s="74"/>
      <c r="J158" s="75" t="b">
        <f t="shared" si="2"/>
        <v>0</v>
      </c>
      <c r="K158" s="381"/>
      <c r="L158" s="381"/>
      <c r="M158" s="381"/>
    </row>
    <row r="159" spans="1:13" ht="15.75" x14ac:dyDescent="0.2">
      <c r="A159" s="70">
        <v>150</v>
      </c>
      <c r="B159" s="73"/>
      <c r="C159" s="71">
        <f>'[1]1. IPER Teletrabajo'!G168</f>
        <v>0</v>
      </c>
      <c r="D159" s="66">
        <f>'[1]1. IPER Teletrabajo'!H169</f>
        <v>0</v>
      </c>
      <c r="E159" s="67" t="s">
        <v>313</v>
      </c>
      <c r="F159" s="73"/>
      <c r="G159" s="72"/>
      <c r="H159" s="73">
        <f>'[1]1. IPER Teletrabajo'!O186</f>
        <v>0</v>
      </c>
      <c r="I159" s="74"/>
      <c r="J159" s="75" t="b">
        <f t="shared" si="2"/>
        <v>0</v>
      </c>
      <c r="K159" s="381"/>
      <c r="L159" s="381"/>
      <c r="M159" s="381"/>
    </row>
    <row r="160" spans="1:13" ht="15.75" x14ac:dyDescent="0.2">
      <c r="A160" s="70">
        <v>151</v>
      </c>
      <c r="B160" s="73"/>
      <c r="C160" s="71">
        <f>'[1]1. IPER Teletrabajo'!G169</f>
        <v>0</v>
      </c>
      <c r="D160" s="66">
        <f>'[1]1. IPER Teletrabajo'!H170</f>
        <v>0</v>
      </c>
      <c r="E160" s="67" t="s">
        <v>313</v>
      </c>
      <c r="F160" s="73"/>
      <c r="G160" s="72"/>
      <c r="H160" s="73">
        <f>'[1]1. IPER Teletrabajo'!O187</f>
        <v>0</v>
      </c>
      <c r="I160" s="74"/>
      <c r="J160" s="75" t="b">
        <f t="shared" si="2"/>
        <v>0</v>
      </c>
      <c r="K160" s="381"/>
      <c r="L160" s="381"/>
      <c r="M160" s="381"/>
    </row>
  </sheetData>
  <mergeCells count="171">
    <mergeCell ref="K158:M158"/>
    <mergeCell ref="K159:M159"/>
    <mergeCell ref="K160:M160"/>
    <mergeCell ref="K152:M152"/>
    <mergeCell ref="K153:M153"/>
    <mergeCell ref="K154:M154"/>
    <mergeCell ref="K155:M155"/>
    <mergeCell ref="K156:M156"/>
    <mergeCell ref="K157:M157"/>
    <mergeCell ref="K146:M146"/>
    <mergeCell ref="K147:M147"/>
    <mergeCell ref="K148:M148"/>
    <mergeCell ref="K149:M149"/>
    <mergeCell ref="K150:M150"/>
    <mergeCell ref="K151:M151"/>
    <mergeCell ref="K140:M140"/>
    <mergeCell ref="K141:M141"/>
    <mergeCell ref="K142:M142"/>
    <mergeCell ref="K143:M143"/>
    <mergeCell ref="K144:M144"/>
    <mergeCell ref="K145:M145"/>
    <mergeCell ref="K134:M134"/>
    <mergeCell ref="K135:M135"/>
    <mergeCell ref="K136:M136"/>
    <mergeCell ref="K137:M137"/>
    <mergeCell ref="K138:M138"/>
    <mergeCell ref="K139:M139"/>
    <mergeCell ref="K128:M128"/>
    <mergeCell ref="K129:M129"/>
    <mergeCell ref="K130:M130"/>
    <mergeCell ref="K131:M131"/>
    <mergeCell ref="K132:M132"/>
    <mergeCell ref="K133:M133"/>
    <mergeCell ref="K122:M122"/>
    <mergeCell ref="K123:M123"/>
    <mergeCell ref="K124:M124"/>
    <mergeCell ref="K125:M125"/>
    <mergeCell ref="K126:M126"/>
    <mergeCell ref="K127:M127"/>
    <mergeCell ref="K116:M116"/>
    <mergeCell ref="K117:M117"/>
    <mergeCell ref="K118:M118"/>
    <mergeCell ref="K119:M119"/>
    <mergeCell ref="K120:M120"/>
    <mergeCell ref="K121:M121"/>
    <mergeCell ref="K110:M110"/>
    <mergeCell ref="K111:M111"/>
    <mergeCell ref="K112:M112"/>
    <mergeCell ref="K113:M113"/>
    <mergeCell ref="K114:M114"/>
    <mergeCell ref="K115:M115"/>
    <mergeCell ref="K104:M104"/>
    <mergeCell ref="K105:M105"/>
    <mergeCell ref="K106:M106"/>
    <mergeCell ref="K107:M107"/>
    <mergeCell ref="K108:M108"/>
    <mergeCell ref="K109:M109"/>
    <mergeCell ref="K98:M98"/>
    <mergeCell ref="K99:M99"/>
    <mergeCell ref="K100:M100"/>
    <mergeCell ref="K101:M101"/>
    <mergeCell ref="K102:M102"/>
    <mergeCell ref="K103:M103"/>
    <mergeCell ref="K92:M92"/>
    <mergeCell ref="K93:M93"/>
    <mergeCell ref="K94:M94"/>
    <mergeCell ref="K95:M95"/>
    <mergeCell ref="K96:M96"/>
    <mergeCell ref="K97:M97"/>
    <mergeCell ref="K86:M86"/>
    <mergeCell ref="K87:M87"/>
    <mergeCell ref="K88:M88"/>
    <mergeCell ref="K89:M89"/>
    <mergeCell ref="K90:M90"/>
    <mergeCell ref="K91:M91"/>
    <mergeCell ref="K80:M80"/>
    <mergeCell ref="K81:M81"/>
    <mergeCell ref="K82:M82"/>
    <mergeCell ref="K83:M83"/>
    <mergeCell ref="K84:M84"/>
    <mergeCell ref="K85:M85"/>
    <mergeCell ref="K74:M74"/>
    <mergeCell ref="K75:M75"/>
    <mergeCell ref="K76:M76"/>
    <mergeCell ref="K77:M77"/>
    <mergeCell ref="K78:M78"/>
    <mergeCell ref="K79:M79"/>
    <mergeCell ref="K68:M68"/>
    <mergeCell ref="K69:M69"/>
    <mergeCell ref="K70:M70"/>
    <mergeCell ref="K71:M71"/>
    <mergeCell ref="K72:M72"/>
    <mergeCell ref="K73:M73"/>
    <mergeCell ref="K62:M62"/>
    <mergeCell ref="K63:M63"/>
    <mergeCell ref="K64:M64"/>
    <mergeCell ref="K65:M65"/>
    <mergeCell ref="K66:M66"/>
    <mergeCell ref="K67:M67"/>
    <mergeCell ref="K56:M56"/>
    <mergeCell ref="K57:M57"/>
    <mergeCell ref="K58:M58"/>
    <mergeCell ref="K59:M59"/>
    <mergeCell ref="K60:M60"/>
    <mergeCell ref="K61:M61"/>
    <mergeCell ref="L50:N50"/>
    <mergeCell ref="L51:N51"/>
    <mergeCell ref="L52:N52"/>
    <mergeCell ref="K53:M53"/>
    <mergeCell ref="K54:M54"/>
    <mergeCell ref="K55:M55"/>
    <mergeCell ref="L44:N44"/>
    <mergeCell ref="L45:N45"/>
    <mergeCell ref="L46:N46"/>
    <mergeCell ref="L47:N47"/>
    <mergeCell ref="L48:N48"/>
    <mergeCell ref="L49:N49"/>
    <mergeCell ref="L38:N38"/>
    <mergeCell ref="L39:N39"/>
    <mergeCell ref="L40:N40"/>
    <mergeCell ref="L41:N41"/>
    <mergeCell ref="L42:N42"/>
    <mergeCell ref="L43:N43"/>
    <mergeCell ref="L32:N32"/>
    <mergeCell ref="L33:N33"/>
    <mergeCell ref="L34:N34"/>
    <mergeCell ref="L35:N35"/>
    <mergeCell ref="L36:N36"/>
    <mergeCell ref="L37:N37"/>
    <mergeCell ref="L26:N26"/>
    <mergeCell ref="L27:N27"/>
    <mergeCell ref="L28:N28"/>
    <mergeCell ref="L29:N29"/>
    <mergeCell ref="L30:N30"/>
    <mergeCell ref="L31:N31"/>
    <mergeCell ref="L20:N20"/>
    <mergeCell ref="L21:N21"/>
    <mergeCell ref="L22:N22"/>
    <mergeCell ref="L23:N23"/>
    <mergeCell ref="L24:N24"/>
    <mergeCell ref="L25:N25"/>
    <mergeCell ref="L14:N14"/>
    <mergeCell ref="L15:N15"/>
    <mergeCell ref="L16:N16"/>
    <mergeCell ref="L17:N17"/>
    <mergeCell ref="L18:N18"/>
    <mergeCell ref="L19:N19"/>
    <mergeCell ref="A8:XFD8"/>
    <mergeCell ref="L9:N9"/>
    <mergeCell ref="L10:N10"/>
    <mergeCell ref="L11:N11"/>
    <mergeCell ref="L12:N12"/>
    <mergeCell ref="L13:N13"/>
    <mergeCell ref="A1:N1"/>
    <mergeCell ref="B2:I2"/>
    <mergeCell ref="K2:N2"/>
    <mergeCell ref="B3:C3"/>
    <mergeCell ref="F3:I3"/>
    <mergeCell ref="K3:N3"/>
    <mergeCell ref="B7:C7"/>
    <mergeCell ref="F7:I7"/>
    <mergeCell ref="K7:L7"/>
    <mergeCell ref="B4:C4"/>
    <mergeCell ref="F4:I4"/>
    <mergeCell ref="K4:N4"/>
    <mergeCell ref="B5:C5"/>
    <mergeCell ref="F5:I5"/>
    <mergeCell ref="K5:L5"/>
    <mergeCell ref="B6:C6"/>
    <mergeCell ref="F6:I6"/>
    <mergeCell ref="K6:L6"/>
  </mergeCells>
  <conditionalFormatting sqref="I10:I160">
    <cfRule type="containsText" dxfId="7" priority="6" operator="containsText" text="No se ha realizado">
      <formula>NOT(ISERROR(SEARCH("No se ha realizado",I10)))</formula>
    </cfRule>
    <cfRule type="containsText" dxfId="6" priority="7" operator="containsText" text="En proceso">
      <formula>NOT(ISERROR(SEARCH("En proceso",I10)))</formula>
    </cfRule>
    <cfRule type="containsText" dxfId="5" priority="8" operator="containsText" text="Realizado">
      <formula>NOT(ISERROR(SEARCH("Realizado",I10)))</formula>
    </cfRule>
  </conditionalFormatting>
  <conditionalFormatting sqref="J10:J11">
    <cfRule type="cellIs" dxfId="4" priority="1" operator="equal">
      <formula>0</formula>
    </cfRule>
    <cfRule type="cellIs" dxfId="3" priority="2" operator="equal">
      <formula>50</formula>
    </cfRule>
    <cfRule type="cellIs" dxfId="2" priority="3" operator="equal">
      <formula>100</formula>
    </cfRule>
    <cfRule type="cellIs" dxfId="1" priority="5" operator="equal">
      <formula>100</formula>
    </cfRule>
  </conditionalFormatting>
  <conditionalFormatting sqref="K10">
    <cfRule type="cellIs" dxfId="0" priority="4" operator="equal">
      <formula>50</formula>
    </cfRule>
  </conditionalFormatting>
  <dataValidations count="2">
    <dataValidation type="list" allowBlank="1" showInputMessage="1" showErrorMessage="1" sqref="E10:E160" xr:uid="{00000000-0002-0000-0800-000000000000}">
      <formula1>$AI$10:$AI$12</formula1>
    </dataValidation>
    <dataValidation type="list" allowBlank="1" showInputMessage="1" showErrorMessage="1" sqref="I10:I160" xr:uid="{00000000-0002-0000-0800-000001000000}">
      <formula1>$AH$10:$AH$12</formula1>
    </dataValidation>
  </dataValidations>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AUTOEV FINAL</vt:lpstr>
      <vt:lpstr>Listas Desplegables</vt:lpstr>
      <vt:lpstr>MATRIZ TT Y TD.</vt:lpstr>
      <vt:lpstr>Programa de Trabajo TT Y TD. </vt:lpstr>
      <vt:lpstr>Riesgos Específicos</vt:lpstr>
      <vt:lpstr>Evaluacion del Riesgo</vt:lpstr>
      <vt:lpstr>VEP</vt:lpstr>
      <vt:lpstr>Jerarquía de Cont.</vt:lpstr>
      <vt:lpstr>Programa de Trabajo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Nayadet Andrea Morales Cayuleo</dc:creator>
  <cp:lastModifiedBy>Maca Valenzuela</cp:lastModifiedBy>
  <dcterms:created xsi:type="dcterms:W3CDTF">2020-08-09T11:08:24Z</dcterms:created>
  <dcterms:modified xsi:type="dcterms:W3CDTF">2021-05-18T18:33:28Z</dcterms:modified>
</cp:coreProperties>
</file>