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autoCompressPictures="0"/>
  <mc:AlternateContent xmlns:mc="http://schemas.openxmlformats.org/markup-compatibility/2006">
    <mc:Choice Requires="x15">
      <x15ac:absPath xmlns:x15ac="http://schemas.microsoft.com/office/spreadsheetml/2010/11/ac" url="C:\Users\Maca Valenzuela\Downloads\Respaldo\Documentos Prevención\"/>
    </mc:Choice>
  </mc:AlternateContent>
  <xr:revisionPtr revIDLastSave="0" documentId="13_ncr:1_{769ABB25-57FC-4BF1-A578-36A8A2812321}" xr6:coauthVersionLast="46" xr6:coauthVersionMax="46" xr10:uidLastSave="{00000000-0000-0000-0000-000000000000}"/>
  <bookViews>
    <workbookView xWindow="-120" yWindow="-120" windowWidth="20730" windowHeight="11160" tabRatio="722" xr2:uid="{00000000-000D-0000-FFFF-FFFF00000000}"/>
  </bookViews>
  <sheets>
    <sheet name="AUTOEV FINAL" sheetId="13" r:id="rId1"/>
    <sheet name="Listas Desplegables" sheetId="15" state="hidden" r:id="rId2"/>
    <sheet name="MATRIZ TT Y TD." sheetId="4" r:id="rId3"/>
    <sheet name="Programa de Trabajo TT Y TD. " sheetId="12" r:id="rId4"/>
    <sheet name="Riesgos Específicos" sheetId="5" r:id="rId5"/>
    <sheet name="Evaluacion del Riesgo" sheetId="6" r:id="rId6"/>
    <sheet name="VEP" sheetId="7" r:id="rId7"/>
    <sheet name="Jerarquía de Cont." sheetId="8" r:id="rId8"/>
    <sheet name="Programa de Trabajo" sheetId="11" state="hidden" r:id="rId9"/>
  </sheets>
  <externalReferences>
    <externalReference r:id="rId10"/>
  </externalReferenc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40" i="12" l="1"/>
  <c r="L40" i="4"/>
  <c r="L39" i="4"/>
  <c r="L41" i="4"/>
  <c r="L42" i="4"/>
  <c r="L43" i="4"/>
  <c r="L44" i="4"/>
  <c r="L45" i="4"/>
  <c r="L46" i="4"/>
  <c r="L47" i="4"/>
  <c r="L48" i="4"/>
  <c r="L49" i="4"/>
  <c r="L50" i="4"/>
  <c r="L51" i="4"/>
  <c r="L52" i="4"/>
  <c r="L53" i="4"/>
  <c r="L54" i="4"/>
  <c r="L55" i="4"/>
  <c r="L56" i="4"/>
  <c r="L57" i="4"/>
  <c r="L58" i="4"/>
  <c r="L38" i="4"/>
  <c r="M57" i="4"/>
  <c r="M39" i="4"/>
  <c r="M40" i="4"/>
  <c r="M41" i="4"/>
  <c r="M42" i="4"/>
  <c r="M43" i="4"/>
  <c r="M44" i="4"/>
  <c r="M45" i="4"/>
  <c r="M46" i="4"/>
  <c r="M47" i="4"/>
  <c r="M48" i="4"/>
  <c r="M49" i="4"/>
  <c r="M50" i="4"/>
  <c r="M51" i="4"/>
  <c r="M52" i="4"/>
  <c r="M53" i="4"/>
  <c r="M54" i="4"/>
  <c r="M55" i="4"/>
  <c r="M56" i="4"/>
  <c r="E38" i="12"/>
  <c r="E39" i="12"/>
  <c r="E41" i="12"/>
  <c r="D38" i="12"/>
  <c r="D39" i="12"/>
  <c r="D40" i="12"/>
  <c r="D41" i="12"/>
  <c r="C38" i="12"/>
  <c r="C39" i="12"/>
  <c r="C40" i="12"/>
  <c r="C41" i="12"/>
  <c r="C37" i="12"/>
  <c r="S39" i="4"/>
  <c r="P39" i="4"/>
  <c r="V39" i="4"/>
  <c r="U39" i="4"/>
  <c r="S40" i="4"/>
  <c r="P40" i="4"/>
  <c r="V40" i="4"/>
  <c r="U40" i="4"/>
  <c r="S41" i="4"/>
  <c r="P41" i="4"/>
  <c r="V41" i="4"/>
  <c r="U41" i="4"/>
  <c r="S42" i="4"/>
  <c r="P42" i="4"/>
  <c r="V42" i="4"/>
  <c r="U42" i="4"/>
  <c r="S43" i="4"/>
  <c r="P43" i="4"/>
  <c r="V43" i="4"/>
  <c r="U43" i="4"/>
  <c r="S44" i="4"/>
  <c r="P44" i="4"/>
  <c r="V44" i="4"/>
  <c r="U44" i="4"/>
  <c r="S45" i="4"/>
  <c r="P45" i="4"/>
  <c r="V45" i="4"/>
  <c r="U45" i="4"/>
  <c r="S46" i="4"/>
  <c r="P46" i="4"/>
  <c r="V46" i="4"/>
  <c r="U46" i="4"/>
  <c r="S47" i="4"/>
  <c r="P47" i="4"/>
  <c r="V47" i="4"/>
  <c r="U47" i="4"/>
  <c r="S48" i="4"/>
  <c r="P48" i="4"/>
  <c r="V48" i="4"/>
  <c r="U48" i="4"/>
  <c r="S49" i="4"/>
  <c r="P49" i="4"/>
  <c r="V49" i="4"/>
  <c r="U49" i="4"/>
  <c r="S50" i="4"/>
  <c r="P50" i="4"/>
  <c r="V50" i="4"/>
  <c r="U50" i="4"/>
  <c r="S51" i="4"/>
  <c r="P51" i="4"/>
  <c r="V51" i="4"/>
  <c r="U51" i="4"/>
  <c r="S52" i="4"/>
  <c r="P52" i="4"/>
  <c r="V52" i="4"/>
  <c r="U52" i="4"/>
  <c r="S53" i="4"/>
  <c r="P53" i="4"/>
  <c r="V53" i="4"/>
  <c r="U53" i="4"/>
  <c r="S54" i="4"/>
  <c r="P54" i="4"/>
  <c r="V54" i="4"/>
  <c r="U54" i="4"/>
  <c r="S55" i="4"/>
  <c r="P55" i="4"/>
  <c r="V55" i="4"/>
  <c r="U55" i="4"/>
  <c r="S56" i="4"/>
  <c r="P56" i="4"/>
  <c r="V56" i="4"/>
  <c r="U56" i="4"/>
  <c r="S57" i="4"/>
  <c r="P57" i="4"/>
  <c r="V57" i="4"/>
  <c r="U57" i="4"/>
  <c r="S58" i="4"/>
  <c r="P58" i="4"/>
  <c r="V58" i="4"/>
  <c r="U58" i="4"/>
  <c r="P38" i="4"/>
  <c r="S38" i="4"/>
  <c r="M58" i="4"/>
  <c r="D37" i="12"/>
  <c r="E37" i="12"/>
  <c r="J160" i="11"/>
  <c r="H160" i="11"/>
  <c r="D160" i="11"/>
  <c r="C160" i="11"/>
  <c r="J159" i="11"/>
  <c r="H159" i="11"/>
  <c r="D159" i="11"/>
  <c r="C159" i="11"/>
  <c r="J158" i="11"/>
  <c r="H158" i="11"/>
  <c r="D158" i="11"/>
  <c r="C158" i="11"/>
  <c r="J157" i="11"/>
  <c r="H157" i="11"/>
  <c r="D157" i="11"/>
  <c r="C157" i="11"/>
  <c r="J156" i="11"/>
  <c r="H156" i="11"/>
  <c r="D156" i="11"/>
  <c r="C156" i="11"/>
  <c r="J155" i="11"/>
  <c r="H155" i="11"/>
  <c r="D155" i="11"/>
  <c r="C155" i="11"/>
  <c r="J154" i="11"/>
  <c r="H154" i="11"/>
  <c r="D154" i="11"/>
  <c r="C154" i="11"/>
  <c r="J153" i="11"/>
  <c r="H153" i="11"/>
  <c r="D153" i="11"/>
  <c r="C153" i="11"/>
  <c r="J152" i="11"/>
  <c r="H152" i="11"/>
  <c r="D152" i="11"/>
  <c r="C152" i="11"/>
  <c r="J151" i="11"/>
  <c r="H151" i="11"/>
  <c r="D151" i="11"/>
  <c r="C151" i="11"/>
  <c r="J150" i="11"/>
  <c r="H150" i="11"/>
  <c r="D150" i="11"/>
  <c r="C150" i="11"/>
  <c r="J149" i="11"/>
  <c r="H149" i="11"/>
  <c r="D149" i="11"/>
  <c r="C149" i="11"/>
  <c r="J148" i="11"/>
  <c r="H148" i="11"/>
  <c r="D148" i="11"/>
  <c r="C148" i="11"/>
  <c r="J147" i="11"/>
  <c r="H147" i="11"/>
  <c r="D147" i="11"/>
  <c r="C147" i="11"/>
  <c r="J146" i="11"/>
  <c r="H146" i="11"/>
  <c r="D146" i="11"/>
  <c r="C146" i="11"/>
  <c r="J145" i="11"/>
  <c r="H145" i="11"/>
  <c r="D145" i="11"/>
  <c r="C145" i="11"/>
  <c r="J144" i="11"/>
  <c r="H144" i="11"/>
  <c r="D144" i="11"/>
  <c r="C144" i="11"/>
  <c r="J143" i="11"/>
  <c r="H143" i="11"/>
  <c r="D143" i="11"/>
  <c r="C143" i="11"/>
  <c r="J142" i="11"/>
  <c r="H142" i="11"/>
  <c r="D142" i="11"/>
  <c r="C142" i="11"/>
  <c r="J141" i="11"/>
  <c r="H141" i="11"/>
  <c r="D141" i="11"/>
  <c r="C141" i="11"/>
  <c r="J140" i="11"/>
  <c r="H140" i="11"/>
  <c r="D140" i="11"/>
  <c r="C140" i="11"/>
  <c r="J139" i="11"/>
  <c r="H139" i="11"/>
  <c r="D139" i="11"/>
  <c r="C139" i="11"/>
  <c r="J138" i="11"/>
  <c r="H138" i="11"/>
  <c r="D138" i="11"/>
  <c r="C138" i="11"/>
  <c r="J137" i="11"/>
  <c r="H137" i="11"/>
  <c r="D137" i="11"/>
  <c r="C137" i="11"/>
  <c r="J136" i="11"/>
  <c r="H136" i="11"/>
  <c r="D136" i="11"/>
  <c r="C136" i="11"/>
  <c r="J135" i="11"/>
  <c r="H135" i="11"/>
  <c r="D135" i="11"/>
  <c r="C135" i="11"/>
  <c r="J134" i="11"/>
  <c r="H134" i="11"/>
  <c r="D134" i="11"/>
  <c r="C134" i="11"/>
  <c r="J133" i="11"/>
  <c r="H133" i="11"/>
  <c r="D133" i="11"/>
  <c r="C133" i="11"/>
  <c r="J132" i="11"/>
  <c r="H132" i="11"/>
  <c r="D132" i="11"/>
  <c r="C132" i="11"/>
  <c r="J131" i="11"/>
  <c r="H131" i="11"/>
  <c r="D131" i="11"/>
  <c r="C131" i="11"/>
  <c r="J130" i="11"/>
  <c r="H130" i="11"/>
  <c r="D130" i="11"/>
  <c r="C130" i="11"/>
  <c r="J129" i="11"/>
  <c r="H129" i="11"/>
  <c r="D129" i="11"/>
  <c r="C129" i="11"/>
  <c r="J128" i="11"/>
  <c r="H128" i="11"/>
  <c r="D128" i="11"/>
  <c r="C128" i="11"/>
  <c r="J127" i="11"/>
  <c r="H127" i="11"/>
  <c r="D127" i="11"/>
  <c r="C127" i="11"/>
  <c r="J126" i="11"/>
  <c r="H126" i="11"/>
  <c r="D126" i="11"/>
  <c r="C126" i="11"/>
  <c r="J125" i="11"/>
  <c r="H125" i="11"/>
  <c r="D125" i="11"/>
  <c r="C125" i="11"/>
  <c r="J124" i="11"/>
  <c r="H124" i="11"/>
  <c r="D124" i="11"/>
  <c r="C124" i="11"/>
  <c r="J123" i="11"/>
  <c r="H123" i="11"/>
  <c r="D123" i="11"/>
  <c r="C123" i="11"/>
  <c r="J122" i="11"/>
  <c r="H122" i="11"/>
  <c r="D122" i="11"/>
  <c r="C122" i="11"/>
  <c r="B122" i="11"/>
  <c r="J121" i="11"/>
  <c r="H121" i="11"/>
  <c r="D121" i="11"/>
  <c r="C121" i="11"/>
  <c r="B121" i="11"/>
  <c r="J120" i="11"/>
  <c r="H120" i="11"/>
  <c r="D120" i="11"/>
  <c r="C120" i="11"/>
  <c r="B120" i="11"/>
  <c r="J119" i="11"/>
  <c r="H119" i="11"/>
  <c r="D119" i="11"/>
  <c r="C119" i="11"/>
  <c r="B119" i="11"/>
  <c r="J118" i="11"/>
  <c r="H118" i="11"/>
  <c r="D118" i="11"/>
  <c r="C118" i="11"/>
  <c r="B118" i="11"/>
  <c r="J117" i="11"/>
  <c r="H117" i="11"/>
  <c r="D117" i="11"/>
  <c r="C117" i="11"/>
  <c r="B117" i="11"/>
  <c r="J116" i="11"/>
  <c r="H116" i="11"/>
  <c r="D116" i="11"/>
  <c r="C116" i="11"/>
  <c r="B116" i="11"/>
  <c r="J115" i="11"/>
  <c r="H115" i="11"/>
  <c r="D115" i="11"/>
  <c r="C115" i="11"/>
  <c r="B115" i="11"/>
  <c r="J114" i="11"/>
  <c r="H114" i="11"/>
  <c r="D114" i="11"/>
  <c r="C114" i="11"/>
  <c r="B114" i="11"/>
  <c r="J113" i="11"/>
  <c r="H113" i="11"/>
  <c r="D113" i="11"/>
  <c r="C113" i="11"/>
  <c r="B113" i="11"/>
  <c r="J112" i="11"/>
  <c r="H112" i="11"/>
  <c r="D112" i="11"/>
  <c r="C112" i="11"/>
  <c r="B112" i="11"/>
  <c r="J111" i="11"/>
  <c r="H111" i="11"/>
  <c r="D111" i="11"/>
  <c r="C111" i="11"/>
  <c r="B111" i="11"/>
  <c r="J110" i="11"/>
  <c r="H110" i="11"/>
  <c r="D110" i="11"/>
  <c r="C110" i="11"/>
  <c r="B110" i="11"/>
  <c r="J109" i="11"/>
  <c r="H109" i="11"/>
  <c r="D109" i="11"/>
  <c r="C109" i="11"/>
  <c r="B109" i="11"/>
  <c r="J108" i="11"/>
  <c r="H108" i="11"/>
  <c r="D108" i="11"/>
  <c r="C108" i="11"/>
  <c r="B108" i="11"/>
  <c r="J107" i="11"/>
  <c r="H107" i="11"/>
  <c r="D107" i="11"/>
  <c r="C107" i="11"/>
  <c r="B107" i="11"/>
  <c r="J106" i="11"/>
  <c r="H106" i="11"/>
  <c r="D106" i="11"/>
  <c r="C106" i="11"/>
  <c r="B106" i="11"/>
  <c r="J105" i="11"/>
  <c r="H105" i="11"/>
  <c r="D105" i="11"/>
  <c r="C105" i="11"/>
  <c r="B105" i="11"/>
  <c r="J104" i="11"/>
  <c r="H104" i="11"/>
  <c r="D104" i="11"/>
  <c r="C104" i="11"/>
  <c r="B104" i="11"/>
  <c r="J103" i="11"/>
  <c r="H103" i="11"/>
  <c r="D103" i="11"/>
  <c r="C103" i="11"/>
  <c r="B103" i="11"/>
  <c r="J102" i="11"/>
  <c r="H102" i="11"/>
  <c r="D102" i="11"/>
  <c r="C102" i="11"/>
  <c r="B102" i="11"/>
  <c r="J101" i="11"/>
  <c r="H101" i="11"/>
  <c r="D101" i="11"/>
  <c r="C101" i="11"/>
  <c r="B101" i="11"/>
  <c r="J100" i="11"/>
  <c r="H100" i="11"/>
  <c r="D100" i="11"/>
  <c r="C100" i="11"/>
  <c r="B100" i="11"/>
  <c r="J99" i="11"/>
  <c r="H99" i="11"/>
  <c r="D99" i="11"/>
  <c r="C99" i="11"/>
  <c r="B99" i="11"/>
  <c r="J98" i="11"/>
  <c r="H98" i="11"/>
  <c r="D98" i="11"/>
  <c r="C98" i="11"/>
  <c r="B98" i="11"/>
  <c r="J97" i="11"/>
  <c r="H97" i="11"/>
  <c r="D97" i="11"/>
  <c r="C97" i="11"/>
  <c r="B97" i="11"/>
  <c r="J96" i="11"/>
  <c r="H96" i="11"/>
  <c r="D96" i="11"/>
  <c r="C96" i="11"/>
  <c r="B96" i="11"/>
  <c r="J95" i="11"/>
  <c r="H95" i="11"/>
  <c r="D95" i="11"/>
  <c r="C95" i="11"/>
  <c r="B95" i="11"/>
  <c r="J94" i="11"/>
  <c r="H94" i="11"/>
  <c r="D94" i="11"/>
  <c r="C94" i="11"/>
  <c r="B94" i="11"/>
  <c r="J93" i="11"/>
  <c r="H93" i="11"/>
  <c r="D93" i="11"/>
  <c r="C93" i="11"/>
  <c r="B93" i="11"/>
  <c r="J92" i="11"/>
  <c r="H92" i="11"/>
  <c r="D92" i="11"/>
  <c r="C92" i="11"/>
  <c r="B92" i="11"/>
  <c r="J91" i="11"/>
  <c r="H91" i="11"/>
  <c r="D91" i="11"/>
  <c r="C91" i="11"/>
  <c r="B91" i="11"/>
  <c r="J90" i="11"/>
  <c r="H90" i="11"/>
  <c r="D90" i="11"/>
  <c r="C90" i="11"/>
  <c r="B90" i="11"/>
  <c r="J89" i="11"/>
  <c r="H89" i="11"/>
  <c r="D89" i="11"/>
  <c r="C89" i="11"/>
  <c r="B89" i="11"/>
  <c r="J88" i="11"/>
  <c r="H88" i="11"/>
  <c r="D88" i="11"/>
  <c r="C88" i="11"/>
  <c r="B88" i="11"/>
  <c r="J87" i="11"/>
  <c r="H87" i="11"/>
  <c r="D87" i="11"/>
  <c r="C87" i="11"/>
  <c r="B87" i="11"/>
  <c r="J86" i="11"/>
  <c r="H86" i="11"/>
  <c r="D86" i="11"/>
  <c r="C86" i="11"/>
  <c r="B86" i="11"/>
  <c r="J85" i="11"/>
  <c r="H85" i="11"/>
  <c r="D85" i="11"/>
  <c r="C85" i="11"/>
  <c r="B85" i="11"/>
  <c r="J84" i="11"/>
  <c r="H84" i="11"/>
  <c r="D84" i="11"/>
  <c r="C84" i="11"/>
  <c r="B84" i="11"/>
  <c r="J83" i="11"/>
  <c r="H83" i="11"/>
  <c r="D83" i="11"/>
  <c r="C83" i="11"/>
  <c r="B83" i="11"/>
  <c r="J82" i="11"/>
  <c r="H82" i="11"/>
  <c r="D82" i="11"/>
  <c r="C82" i="11"/>
  <c r="B82" i="11"/>
  <c r="J81" i="11"/>
  <c r="H81" i="11"/>
  <c r="D81" i="11"/>
  <c r="C81" i="11"/>
  <c r="B81" i="11"/>
  <c r="J80" i="11"/>
  <c r="H80" i="11"/>
  <c r="D80" i="11"/>
  <c r="C80" i="11"/>
  <c r="B80" i="11"/>
  <c r="J79" i="11"/>
  <c r="H79" i="11"/>
  <c r="D79" i="11"/>
  <c r="C79" i="11"/>
  <c r="B79" i="11"/>
  <c r="J78" i="11"/>
  <c r="H78" i="11"/>
  <c r="D78" i="11"/>
  <c r="C78" i="11"/>
  <c r="B78" i="11"/>
  <c r="J77" i="11"/>
  <c r="H77" i="11"/>
  <c r="D77" i="11"/>
  <c r="C77" i="11"/>
  <c r="B77" i="11"/>
  <c r="J76" i="11"/>
  <c r="H76" i="11"/>
  <c r="D76" i="11"/>
  <c r="C76" i="11"/>
  <c r="B76" i="11"/>
  <c r="J75" i="11"/>
  <c r="H75" i="11"/>
  <c r="D75" i="11"/>
  <c r="C75" i="11"/>
  <c r="B75" i="11"/>
  <c r="J74" i="11"/>
  <c r="H74" i="11"/>
  <c r="D74" i="11"/>
  <c r="C74" i="11"/>
  <c r="B74" i="11"/>
  <c r="J73" i="11"/>
  <c r="H73" i="11"/>
  <c r="D73" i="11"/>
  <c r="C73" i="11"/>
  <c r="B73" i="11"/>
  <c r="J72" i="11"/>
  <c r="H72" i="11"/>
  <c r="D72" i="11"/>
  <c r="C72" i="11"/>
  <c r="B72" i="11"/>
  <c r="J71" i="11"/>
  <c r="H71" i="11"/>
  <c r="D71" i="11"/>
  <c r="C71" i="11"/>
  <c r="B71" i="11"/>
  <c r="J70" i="11"/>
  <c r="H70" i="11"/>
  <c r="D70" i="11"/>
  <c r="C70" i="11"/>
  <c r="B70" i="11"/>
  <c r="J69" i="11"/>
  <c r="H69" i="11"/>
  <c r="D69" i="11"/>
  <c r="C69" i="11"/>
  <c r="B69" i="11"/>
  <c r="J68" i="11"/>
  <c r="H68" i="11"/>
  <c r="D68" i="11"/>
  <c r="C68" i="11"/>
  <c r="B68" i="11"/>
  <c r="J67" i="11"/>
  <c r="H67" i="11"/>
  <c r="D67" i="11"/>
  <c r="C67" i="11"/>
  <c r="B67" i="11"/>
  <c r="J66" i="11"/>
  <c r="H66" i="11"/>
  <c r="D66" i="11"/>
  <c r="C66" i="11"/>
  <c r="B66" i="11"/>
  <c r="J65" i="11"/>
  <c r="H65" i="11"/>
  <c r="D65" i="11"/>
  <c r="C65" i="11"/>
  <c r="B65" i="11"/>
  <c r="J64" i="11"/>
  <c r="H64" i="11"/>
  <c r="D64" i="11"/>
  <c r="C64" i="11"/>
  <c r="B64" i="11"/>
  <c r="J63" i="11"/>
  <c r="H63" i="11"/>
  <c r="D63" i="11"/>
  <c r="C63" i="11"/>
  <c r="B63" i="11"/>
  <c r="J62" i="11"/>
  <c r="H62" i="11"/>
  <c r="D62" i="11"/>
  <c r="C62" i="11"/>
  <c r="B62" i="11"/>
  <c r="J61" i="11"/>
  <c r="H61" i="11"/>
  <c r="D61" i="11"/>
  <c r="C61" i="11"/>
  <c r="B61" i="11"/>
  <c r="J60" i="11"/>
  <c r="H60" i="11"/>
  <c r="D60" i="11"/>
  <c r="C60" i="11"/>
  <c r="B60" i="11"/>
  <c r="J59" i="11"/>
  <c r="H59" i="11"/>
  <c r="D59" i="11"/>
  <c r="C59" i="11"/>
  <c r="B59" i="11"/>
  <c r="J58" i="11"/>
  <c r="H58" i="11"/>
  <c r="D58" i="11"/>
  <c r="C58" i="11"/>
  <c r="B58" i="11"/>
  <c r="J57" i="11"/>
  <c r="H57" i="11"/>
  <c r="D57" i="11"/>
  <c r="C57" i="11"/>
  <c r="B57" i="11"/>
  <c r="J56" i="11"/>
  <c r="H56" i="11"/>
  <c r="D56" i="11"/>
  <c r="C56" i="11"/>
  <c r="B56" i="11"/>
  <c r="J55" i="11"/>
  <c r="H55" i="11"/>
  <c r="D55" i="11"/>
  <c r="C55" i="11"/>
  <c r="B55" i="11"/>
  <c r="J54" i="11"/>
  <c r="H54" i="11"/>
  <c r="D54" i="11"/>
  <c r="C54" i="11"/>
  <c r="B54" i="11"/>
  <c r="J53" i="11"/>
  <c r="H53" i="11"/>
  <c r="D53" i="11"/>
  <c r="C53" i="11"/>
  <c r="B53" i="11"/>
  <c r="J52" i="11"/>
  <c r="H52" i="11"/>
  <c r="D52" i="11"/>
  <c r="C52" i="11"/>
  <c r="B52" i="11"/>
  <c r="J51" i="11"/>
  <c r="H51" i="11"/>
  <c r="D51" i="11"/>
  <c r="C51" i="11"/>
  <c r="B51" i="11"/>
  <c r="J50" i="11"/>
  <c r="H50" i="11"/>
  <c r="D50" i="11"/>
  <c r="C50" i="11"/>
  <c r="B50" i="11"/>
  <c r="J49" i="11"/>
  <c r="H49" i="11"/>
  <c r="D49" i="11"/>
  <c r="C49" i="11"/>
  <c r="B49" i="11"/>
  <c r="J48" i="11"/>
  <c r="H48" i="11"/>
  <c r="D48" i="11"/>
  <c r="C48" i="11"/>
  <c r="B48" i="11"/>
  <c r="J47" i="11"/>
  <c r="H47" i="11"/>
  <c r="D47" i="11"/>
  <c r="C47" i="11"/>
  <c r="B47" i="11"/>
  <c r="J46" i="11"/>
  <c r="H46" i="11"/>
  <c r="D46" i="11"/>
  <c r="C46" i="11"/>
  <c r="B46" i="11"/>
  <c r="J45" i="11"/>
  <c r="H45" i="11"/>
  <c r="D45" i="11"/>
  <c r="C45" i="11"/>
  <c r="B45" i="11"/>
  <c r="J44" i="11"/>
  <c r="H44" i="11"/>
  <c r="D44" i="11"/>
  <c r="C44" i="11"/>
  <c r="B44" i="11"/>
  <c r="J43" i="11"/>
  <c r="H43" i="11"/>
  <c r="D43" i="11"/>
  <c r="C43" i="11"/>
  <c r="B43" i="11"/>
  <c r="J42" i="11"/>
  <c r="H42" i="11"/>
  <c r="D42" i="11"/>
  <c r="C42" i="11"/>
  <c r="B42" i="11"/>
  <c r="J41" i="11"/>
  <c r="H41" i="11"/>
  <c r="D41" i="11"/>
  <c r="C41" i="11"/>
  <c r="B41" i="11"/>
  <c r="J40" i="11"/>
  <c r="H40" i="11"/>
  <c r="D40" i="11"/>
  <c r="C40" i="11"/>
  <c r="B40" i="11"/>
  <c r="J39" i="11"/>
  <c r="H39" i="11"/>
  <c r="D39" i="11"/>
  <c r="C39" i="11"/>
  <c r="B39" i="11"/>
  <c r="J38" i="11"/>
  <c r="H38" i="11"/>
  <c r="D38" i="11"/>
  <c r="C38" i="11"/>
  <c r="B38" i="11"/>
  <c r="J37" i="11"/>
  <c r="H37" i="11"/>
  <c r="D37" i="11"/>
  <c r="C37" i="11"/>
  <c r="B37" i="11"/>
  <c r="J36" i="11"/>
  <c r="H36" i="11"/>
  <c r="D36" i="11"/>
  <c r="C36" i="11"/>
  <c r="B36" i="11"/>
  <c r="J35" i="11"/>
  <c r="H35" i="11"/>
  <c r="D35" i="11"/>
  <c r="C35" i="11"/>
  <c r="B35" i="11"/>
  <c r="J34" i="11"/>
  <c r="H34" i="11"/>
  <c r="D34" i="11"/>
  <c r="C34" i="11"/>
  <c r="B34" i="11"/>
  <c r="J33" i="11"/>
  <c r="H33" i="11"/>
  <c r="D33" i="11"/>
  <c r="C33" i="11"/>
  <c r="B33" i="11"/>
  <c r="J32" i="11"/>
  <c r="H32" i="11"/>
  <c r="D32" i="11"/>
  <c r="C32" i="11"/>
  <c r="B32" i="11"/>
  <c r="J31" i="11"/>
  <c r="H31" i="11"/>
  <c r="D31" i="11"/>
  <c r="C31" i="11"/>
  <c r="B31" i="11"/>
  <c r="J30" i="11"/>
  <c r="H30" i="11"/>
  <c r="D30" i="11"/>
  <c r="C30" i="11"/>
  <c r="B30" i="11"/>
  <c r="J29" i="11"/>
  <c r="H29" i="11"/>
  <c r="D29" i="11"/>
  <c r="C29" i="11"/>
  <c r="B29" i="11"/>
  <c r="J28" i="11"/>
  <c r="H28" i="11"/>
  <c r="D28" i="11"/>
  <c r="C28" i="11"/>
  <c r="B28" i="11"/>
  <c r="J27" i="11"/>
  <c r="H27" i="11"/>
  <c r="D27" i="11"/>
  <c r="C27" i="11"/>
  <c r="B27" i="11"/>
  <c r="J26" i="11"/>
  <c r="H26" i="11"/>
  <c r="D26" i="11"/>
  <c r="C26" i="11"/>
  <c r="B26" i="11"/>
  <c r="J25" i="11"/>
  <c r="H25" i="11"/>
  <c r="D25" i="11"/>
  <c r="C25" i="11"/>
  <c r="B25" i="11"/>
  <c r="J24" i="11"/>
  <c r="H24" i="11"/>
  <c r="D24" i="11"/>
  <c r="C24" i="11"/>
  <c r="B24" i="11"/>
  <c r="J23" i="11"/>
  <c r="H23" i="11"/>
  <c r="D23" i="11"/>
  <c r="C23" i="11"/>
  <c r="B23" i="11"/>
  <c r="J22" i="11"/>
  <c r="H22" i="11"/>
  <c r="D22" i="11"/>
  <c r="C22" i="11"/>
  <c r="B22" i="11"/>
  <c r="J21" i="11"/>
  <c r="H21" i="11"/>
  <c r="D21" i="11"/>
  <c r="C21" i="11"/>
  <c r="B21" i="11"/>
  <c r="J20" i="11"/>
  <c r="H20" i="11"/>
  <c r="D20" i="11"/>
  <c r="C20" i="11"/>
  <c r="B20" i="11"/>
  <c r="J19" i="11"/>
  <c r="H19" i="11"/>
  <c r="D19" i="11"/>
  <c r="C19" i="11"/>
  <c r="B19" i="11"/>
  <c r="J18" i="11"/>
  <c r="H18" i="11"/>
  <c r="D18" i="11"/>
  <c r="C18" i="11"/>
  <c r="B18" i="11"/>
  <c r="J17" i="11"/>
  <c r="H17" i="11"/>
  <c r="D17" i="11"/>
  <c r="C17" i="11"/>
  <c r="B17" i="11"/>
  <c r="J16" i="11"/>
  <c r="H16" i="11"/>
  <c r="D16" i="11"/>
  <c r="C16" i="11"/>
  <c r="B16" i="11"/>
  <c r="J15" i="11"/>
  <c r="H15" i="11"/>
  <c r="D15" i="11"/>
  <c r="C15" i="11"/>
  <c r="B15" i="11"/>
  <c r="J14" i="11"/>
  <c r="H14" i="11"/>
  <c r="D14" i="11"/>
  <c r="C14" i="11"/>
  <c r="B14" i="11"/>
  <c r="J13" i="11"/>
  <c r="H13" i="11"/>
  <c r="D13" i="11"/>
  <c r="C13" i="11"/>
  <c r="B13" i="11"/>
  <c r="J12" i="11"/>
  <c r="H12" i="11"/>
  <c r="D12" i="11"/>
  <c r="C12" i="11"/>
  <c r="B12" i="11"/>
  <c r="J11" i="11"/>
  <c r="H11" i="11"/>
  <c r="D11" i="11"/>
  <c r="C11" i="11"/>
  <c r="B11" i="11"/>
  <c r="J10" i="11"/>
  <c r="D10" i="11"/>
  <c r="C10" i="11"/>
  <c r="B10" i="11"/>
  <c r="R38" i="4"/>
  <c r="O38" i="4"/>
  <c r="T38" i="4"/>
  <c r="M38" i="4"/>
  <c r="V38" i="4"/>
  <c r="U38" i="4"/>
</calcChain>
</file>

<file path=xl/sharedStrings.xml><?xml version="1.0" encoding="utf-8"?>
<sst xmlns="http://schemas.openxmlformats.org/spreadsheetml/2006/main" count="970" uniqueCount="567">
  <si>
    <t>Código</t>
  </si>
  <si>
    <t xml:space="preserve">I. Identificación de la empresa. </t>
  </si>
  <si>
    <t xml:space="preserve">Dirección </t>
  </si>
  <si>
    <t>N°</t>
  </si>
  <si>
    <t>Tarea</t>
  </si>
  <si>
    <t>Rutinaria</t>
  </si>
  <si>
    <t>Cant. Trab.</t>
  </si>
  <si>
    <t>Riesgo Específico</t>
  </si>
  <si>
    <t>Familia del Riesgo</t>
  </si>
  <si>
    <t>Cód. del Riesgo</t>
  </si>
  <si>
    <t>Clasif. del Riesgo</t>
  </si>
  <si>
    <t>Medida de control</t>
  </si>
  <si>
    <t>Jerarquía de controles</t>
  </si>
  <si>
    <t>Responsable</t>
  </si>
  <si>
    <t>no</t>
  </si>
  <si>
    <t>Probabilidad</t>
  </si>
  <si>
    <t>Consecuencia</t>
  </si>
  <si>
    <t>Baja</t>
  </si>
  <si>
    <t>Control Administrativo</t>
  </si>
  <si>
    <t>Familia de Riesgo</t>
  </si>
  <si>
    <t>Definición</t>
  </si>
  <si>
    <t>Tipo de Riesgo</t>
  </si>
  <si>
    <r>
      <rPr>
        <sz val="8"/>
        <rFont val="Verdana"/>
        <family val="2"/>
      </rPr>
      <t>Caídas al mismo nivel</t>
    </r>
  </si>
  <si>
    <r>
      <rPr>
        <sz val="8"/>
        <rFont val="Verdana"/>
        <family val="2"/>
      </rPr>
      <t>Caída de Personas</t>
    </r>
  </si>
  <si>
    <r>
      <rPr>
        <sz val="8"/>
        <rFont val="Verdana"/>
        <family val="2"/>
      </rPr>
      <t>A1</t>
    </r>
  </si>
  <si>
    <r>
      <rPr>
        <sz val="8"/>
        <rFont val="Verdana"/>
        <family val="2"/>
      </rPr>
      <t>Caída que se produce en el mismo plano de sustentación, por ejemplo: caídas en lugares de tránsito o superficies de trabajo, caídas sobre o contra objetos.</t>
    </r>
  </si>
  <si>
    <t>Riesgo de Seguridad</t>
  </si>
  <si>
    <t>Volver a IPER Remota</t>
  </si>
  <si>
    <r>
      <rPr>
        <sz val="8"/>
        <rFont val="Verdana"/>
        <family val="2"/>
      </rPr>
      <t>Caídas a distinto nivel</t>
    </r>
  </si>
  <si>
    <r>
      <rPr>
        <sz val="8"/>
        <rFont val="Verdana"/>
        <family val="2"/>
      </rPr>
      <t>Caída de Personas</t>
    </r>
  </si>
  <si>
    <r>
      <rPr>
        <sz val="8"/>
        <rFont val="Verdana"/>
        <family val="2"/>
      </rPr>
      <t>A2</t>
    </r>
  </si>
  <si>
    <r>
      <rPr>
        <sz val="8"/>
        <rFont val="Verdana"/>
        <family val="2"/>
      </rPr>
      <t>Caídas de altura</t>
    </r>
  </si>
  <si>
    <r>
      <rPr>
        <sz val="8"/>
        <rFont val="Verdana"/>
        <family val="2"/>
      </rPr>
      <t>Caída de Personas</t>
    </r>
  </si>
  <si>
    <r>
      <rPr>
        <sz val="8"/>
        <rFont val="Verdana"/>
        <family val="2"/>
      </rPr>
      <t>A3</t>
    </r>
  </si>
  <si>
    <r>
      <rPr>
        <sz val="8"/>
        <rFont val="Verdana"/>
        <family val="2"/>
      </rPr>
      <t>Caídas al agua</t>
    </r>
  </si>
  <si>
    <r>
      <rPr>
        <sz val="8"/>
        <rFont val="Verdana"/>
        <family val="2"/>
      </rPr>
      <t>Caída de Personas</t>
    </r>
  </si>
  <si>
    <r>
      <rPr>
        <sz val="8"/>
        <rFont val="Verdana"/>
        <family val="2"/>
      </rPr>
      <t>A4</t>
    </r>
  </si>
  <si>
    <r>
      <rPr>
        <sz val="8"/>
        <rFont val="Verdana"/>
        <family val="2"/>
      </rPr>
      <t>Caída a un curso de agua natural, o bien al interior de una estructura que contiene agua.</t>
    </r>
  </si>
  <si>
    <r>
      <rPr>
        <sz val="8"/>
        <rFont val="Verdana"/>
        <family val="2"/>
      </rPr>
      <t>Atrapamiento</t>
    </r>
  </si>
  <si>
    <r>
      <rPr>
        <sz val="8"/>
        <rFont val="Verdana"/>
        <family val="2"/>
      </rPr>
      <t>Contacto con objetos</t>
    </r>
  </si>
  <si>
    <r>
      <rPr>
        <sz val="8"/>
        <rFont val="Verdana"/>
        <family val="2"/>
      </rPr>
      <t>B1</t>
    </r>
  </si>
  <si>
    <r>
      <rPr>
        <sz val="8"/>
        <rFont val="Verdana"/>
        <family val="2"/>
      </rPr>
      <t>Enganche o aprisionamiento del cuerpo, o parte de éste, por mecanismos de las máquinas, objetos, piezas, materiales, equipos o vehículos que han perdido su estabilidad</t>
    </r>
  </si>
  <si>
    <r>
      <rPr>
        <sz val="8"/>
        <rFont val="Verdana"/>
        <family val="2"/>
      </rPr>
      <t>Caída de objetos</t>
    </r>
  </si>
  <si>
    <r>
      <rPr>
        <sz val="8"/>
        <rFont val="Verdana"/>
        <family val="2"/>
      </rPr>
      <t>Contacto con objetos</t>
    </r>
  </si>
  <si>
    <r>
      <rPr>
        <sz val="8"/>
        <rFont val="Verdana"/>
        <family val="2"/>
      </rPr>
      <t>B2</t>
    </r>
  </si>
  <si>
    <r>
      <rPr>
        <sz val="8"/>
        <rFont val="Verdana"/>
        <family val="2"/>
      </rPr>
      <t>Caída de elementos que golpean al cuerpo, por ejemplo, materiales, herramientas, estructuras, etc.</t>
    </r>
  </si>
  <si>
    <r>
      <rPr>
        <sz val="8"/>
        <rFont val="Verdana"/>
        <family val="2"/>
      </rPr>
      <t>Cortes por objetos/herramientas corto-punzantes</t>
    </r>
  </si>
  <si>
    <r>
      <rPr>
        <sz val="8"/>
        <rFont val="Verdana"/>
        <family val="2"/>
      </rPr>
      <t>Contacto con objetos</t>
    </r>
  </si>
  <si>
    <r>
      <rPr>
        <sz val="8"/>
        <rFont val="Verdana"/>
        <family val="2"/>
      </rPr>
      <t>B3</t>
    </r>
  </si>
  <si>
    <r>
      <rPr>
        <sz val="8"/>
        <rFont val="Verdana"/>
        <family val="2"/>
      </rPr>
      <t>Choque contra objetos</t>
    </r>
  </si>
  <si>
    <r>
      <rPr>
        <sz val="8"/>
        <rFont val="Verdana"/>
        <family val="2"/>
      </rPr>
      <t>Contacto con objetos</t>
    </r>
  </si>
  <si>
    <r>
      <rPr>
        <sz val="8"/>
        <rFont val="Verdana"/>
        <family val="2"/>
      </rPr>
      <t>B4</t>
    </r>
  </si>
  <si>
    <r>
      <rPr>
        <sz val="8"/>
        <rFont val="Verdana"/>
        <family val="2"/>
      </rPr>
      <t>Encuentro violento del cuerpo, o de una parte de éste, con uno o varios objetos, estén éstos en movimiento o no.</t>
    </r>
  </si>
  <si>
    <r>
      <rPr>
        <sz val="8"/>
        <rFont val="Verdana"/>
        <family val="2"/>
      </rPr>
      <t>Contacto con personas</t>
    </r>
  </si>
  <si>
    <r>
      <rPr>
        <sz val="8"/>
        <rFont val="Verdana"/>
        <family val="2"/>
      </rPr>
      <t>Contacto con seres vivos</t>
    </r>
  </si>
  <si>
    <r>
      <rPr>
        <sz val="8"/>
        <rFont val="Verdana"/>
        <family val="2"/>
      </rPr>
      <t>C1</t>
    </r>
  </si>
  <si>
    <r>
      <rPr>
        <sz val="8"/>
        <rFont val="Verdana"/>
        <family val="2"/>
      </rPr>
      <t>Lesiones recibidas en el cuerpo, o parte de éste (agresiones, patadas, mordiscos, etc.) debido a la acción de otras personas.</t>
    </r>
  </si>
  <si>
    <r>
      <rPr>
        <sz val="8"/>
        <rFont val="Verdana"/>
        <family val="2"/>
      </rPr>
      <t>Contacto con animales y/o insectos</t>
    </r>
  </si>
  <si>
    <r>
      <rPr>
        <sz val="8"/>
        <rFont val="Verdana"/>
        <family val="2"/>
      </rPr>
      <t>Contacto con seres vivos</t>
    </r>
  </si>
  <si>
    <r>
      <rPr>
        <sz val="8"/>
        <rFont val="Verdana"/>
        <family val="2"/>
      </rPr>
      <t>C2</t>
    </r>
  </si>
  <si>
    <r>
      <rPr>
        <sz val="8"/>
        <rFont val="Verdana"/>
        <family val="2"/>
      </rPr>
      <t>Lesiones recibidas en el cuerpo, o parte de éste (arañazos, patadas, mordiscos, etc.) debido a la interacción con animales y/o insectos.</t>
    </r>
  </si>
  <si>
    <r>
      <rPr>
        <sz val="8"/>
        <rFont val="Verdana"/>
        <family val="2"/>
      </rPr>
      <t>Contactos térmicos por calor</t>
    </r>
  </si>
  <si>
    <r>
      <rPr>
        <sz val="8"/>
        <rFont val="Verdana"/>
        <family val="2"/>
      </rPr>
      <t>Contactos térmicos</t>
    </r>
  </si>
  <si>
    <r>
      <rPr>
        <sz val="8"/>
        <rFont val="Verdana"/>
        <family val="2"/>
      </rPr>
      <t>E1</t>
    </r>
  </si>
  <si>
    <r>
      <rPr>
        <sz val="8"/>
        <rFont val="Verdana"/>
        <family val="2"/>
      </rPr>
      <t>Acción y efecto de hacer contacto físico con superficies o productos calientes.</t>
    </r>
  </si>
  <si>
    <r>
      <rPr>
        <sz val="8"/>
        <rFont val="Verdana"/>
        <family val="2"/>
      </rPr>
      <t>Contactos térmicos por frío</t>
    </r>
  </si>
  <si>
    <r>
      <rPr>
        <sz val="8"/>
        <rFont val="Verdana"/>
        <family val="2"/>
      </rPr>
      <t>Contactos térmicos</t>
    </r>
  </si>
  <si>
    <r>
      <rPr>
        <sz val="8"/>
        <rFont val="Verdana"/>
        <family val="2"/>
      </rPr>
      <t>E2</t>
    </r>
  </si>
  <si>
    <r>
      <rPr>
        <sz val="8"/>
        <rFont val="Verdana"/>
        <family val="2"/>
      </rPr>
      <t>Acción y efecto de hacer contacto físico con superficies o productos fríos.</t>
    </r>
  </si>
  <si>
    <r>
      <rPr>
        <sz val="8"/>
        <rFont val="Verdana"/>
        <family val="2"/>
      </rPr>
      <t>Contactos eléctricos directos baja tensión</t>
    </r>
  </si>
  <si>
    <r>
      <rPr>
        <sz val="8"/>
        <rFont val="Verdana"/>
        <family val="2"/>
      </rPr>
      <t>Contacto con energía eléctrica</t>
    </r>
  </si>
  <si>
    <r>
      <rPr>
        <sz val="8"/>
        <rFont val="Verdana"/>
        <family val="2"/>
      </rPr>
      <t>F1</t>
    </r>
  </si>
  <si>
    <r>
      <rPr>
        <sz val="8"/>
        <rFont val="Verdana"/>
        <family val="2"/>
      </rPr>
      <t>Es todo contacto directo de las personas con partes activas en tensión (trabajando con tensiones menores a 1000 volts).</t>
    </r>
  </si>
  <si>
    <r>
      <rPr>
        <sz val="8"/>
        <rFont val="Verdana"/>
        <family val="2"/>
      </rPr>
      <t>Contactos eléctricos directos alta tensión</t>
    </r>
  </si>
  <si>
    <r>
      <rPr>
        <sz val="8"/>
        <rFont val="Verdana"/>
        <family val="2"/>
      </rPr>
      <t>Contacto con energía eléctrica</t>
    </r>
  </si>
  <si>
    <r>
      <rPr>
        <sz val="8"/>
        <rFont val="Verdana"/>
        <family val="2"/>
      </rPr>
      <t>F2</t>
    </r>
  </si>
  <si>
    <r>
      <rPr>
        <sz val="8"/>
        <rFont val="Verdana"/>
        <family val="2"/>
      </rPr>
      <t>Es todo contacto directo de las personas con partes activas en tensión (trabajando con tensiones mayores a 1000 volts).</t>
    </r>
  </si>
  <si>
    <r>
      <rPr>
        <sz val="8"/>
        <rFont val="Verdana"/>
        <family val="2"/>
      </rPr>
      <t>Contactos eléctricos indirectos baja tensión</t>
    </r>
  </si>
  <si>
    <r>
      <rPr>
        <sz val="8"/>
        <rFont val="Verdana"/>
        <family val="2"/>
      </rPr>
      <t>Contacto con energía eléctrica</t>
    </r>
  </si>
  <si>
    <r>
      <rPr>
        <sz val="8"/>
        <rFont val="Verdana"/>
        <family val="2"/>
      </rPr>
      <t>F3</t>
    </r>
  </si>
  <si>
    <r>
      <rPr>
        <sz val="8"/>
        <rFont val="Verdana"/>
        <family val="2"/>
      </rPr>
      <t>Es todo contacto de las personas con masas puestas accidentalmente en tensión (trabajando con tensiones menores a 1000 volts).</t>
    </r>
  </si>
  <si>
    <r>
      <rPr>
        <sz val="8"/>
        <rFont val="Verdana"/>
        <family val="2"/>
      </rPr>
      <t>Contactos eléctricos indirectos alta tensión</t>
    </r>
  </si>
  <si>
    <r>
      <rPr>
        <sz val="8"/>
        <rFont val="Verdana"/>
        <family val="2"/>
      </rPr>
      <t>Contacto con energía eléctrica</t>
    </r>
  </si>
  <si>
    <r>
      <rPr>
        <sz val="8"/>
        <rFont val="Verdana"/>
        <family val="2"/>
      </rPr>
      <t>F4</t>
    </r>
  </si>
  <si>
    <r>
      <rPr>
        <sz val="8"/>
        <rFont val="Verdana"/>
        <family val="2"/>
      </rPr>
      <t>Es todo contacto de las personas con masas puestas accidentalmente en tensión (trabajando con tensiones mayores a 1000 volts).</t>
    </r>
  </si>
  <si>
    <r>
      <rPr>
        <sz val="8"/>
        <rFont val="Verdana"/>
        <family val="2"/>
      </rPr>
      <t>Contacto con sustancias cáusticas y/o corrosivas</t>
    </r>
  </si>
  <si>
    <r>
      <rPr>
        <sz val="8"/>
        <rFont val="Verdana"/>
        <family val="2"/>
      </rPr>
      <t>Contacto con sustancias químicas</t>
    </r>
  </si>
  <si>
    <r>
      <rPr>
        <sz val="8"/>
        <rFont val="Verdana"/>
        <family val="2"/>
      </rPr>
      <t>G1</t>
    </r>
  </si>
  <si>
    <r>
      <rPr>
        <sz val="8"/>
        <rFont val="Verdana"/>
        <family val="2"/>
      </rPr>
      <t>Acción y efecto de tocar sustancias y productos cáusticos y/o corrosivos que puedan producir reacciones alérgicas y/o lesiones externas.</t>
    </r>
  </si>
  <si>
    <r>
      <rPr>
        <sz val="8"/>
        <rFont val="Verdana"/>
        <family val="2"/>
      </rPr>
      <t>Contacto con otras sustancias químicas</t>
    </r>
  </si>
  <si>
    <r>
      <rPr>
        <sz val="8"/>
        <rFont val="Verdana"/>
        <family val="2"/>
      </rPr>
      <t>Contacto con sustancias químicas</t>
    </r>
  </si>
  <si>
    <r>
      <rPr>
        <sz val="8"/>
        <rFont val="Verdana"/>
        <family val="2"/>
      </rPr>
      <t>G2</t>
    </r>
  </si>
  <si>
    <r>
      <rPr>
        <sz val="8"/>
        <rFont val="Verdana"/>
        <family val="2"/>
      </rPr>
      <t>Acción y efecto de tocar sustancias y productos sin efectos cáusticos y/o corrosivos que puedan producir reacciones alérgicas y/o lesiones externas.</t>
    </r>
  </si>
  <si>
    <r>
      <rPr>
        <sz val="8"/>
        <rFont val="Verdana"/>
        <family val="2"/>
      </rPr>
      <t>Explosiones</t>
    </r>
  </si>
  <si>
    <r>
      <rPr>
        <sz val="8"/>
        <rFont val="Verdana"/>
        <family val="2"/>
      </rPr>
      <t>Contacto con elementos que se proyectan</t>
    </r>
  </si>
  <si>
    <r>
      <rPr>
        <sz val="8"/>
        <rFont val="Verdana"/>
        <family val="2"/>
      </rPr>
      <t>H1</t>
    </r>
  </si>
  <si>
    <r>
      <rPr>
        <sz val="8"/>
        <rFont val="Verdana"/>
        <family val="2"/>
      </rPr>
      <t>Liberación brusca de gran cantidad de energía que produce un incremento violento y rápido de la presión, con desprendimiento de calor, luz y gases, teniendo su origen en transformaciones químicas y/o físicas.</t>
    </r>
  </si>
  <si>
    <r>
      <rPr>
        <sz val="8"/>
        <rFont val="Verdana"/>
        <family val="2"/>
      </rPr>
      <t>Proyección de fragmentos y/o partículas</t>
    </r>
  </si>
  <si>
    <r>
      <rPr>
        <sz val="8"/>
        <rFont val="Verdana"/>
        <family val="2"/>
      </rPr>
      <t>Contacto con elementos que se proyectan</t>
    </r>
  </si>
  <si>
    <r>
      <rPr>
        <sz val="8"/>
        <rFont val="Verdana"/>
        <family val="2"/>
      </rPr>
      <t>H2</t>
    </r>
  </si>
  <si>
    <r>
      <rPr>
        <sz val="8"/>
        <rFont val="Verdana"/>
        <family val="2"/>
      </rPr>
      <t>Contacto violento del cuerpo, o una parte de éste, con elementos proyectados como: piezas, fragmentos, partículas o líquido.</t>
    </r>
  </si>
  <si>
    <r>
      <rPr>
        <sz val="8"/>
        <rFont val="Verdana"/>
        <family val="2"/>
      </rPr>
      <t>Atropellos o golpes con vehículos</t>
    </r>
  </si>
  <si>
    <r>
      <rPr>
        <sz val="8"/>
        <rFont val="Verdana"/>
        <family val="2"/>
      </rPr>
      <t>Contacto con/en vehículos en movimiento</t>
    </r>
  </si>
  <si>
    <r>
      <rPr>
        <sz val="8"/>
        <rFont val="Verdana"/>
        <family val="2"/>
      </rPr>
      <t>I1</t>
    </r>
  </si>
  <si>
    <r>
      <rPr>
        <sz val="8"/>
        <rFont val="Verdana"/>
        <family val="2"/>
      </rPr>
      <t>Atropellos o golpes con vehículos</t>
    </r>
  </si>
  <si>
    <r>
      <rPr>
        <sz val="8"/>
        <rFont val="Verdana"/>
        <family val="2"/>
      </rPr>
      <t>Choque, colisión o volcamiento</t>
    </r>
  </si>
  <si>
    <r>
      <rPr>
        <sz val="8"/>
        <rFont val="Verdana"/>
        <family val="2"/>
      </rPr>
      <t>I2</t>
    </r>
  </si>
  <si>
    <r>
      <rPr>
        <sz val="8"/>
        <rFont val="Verdana"/>
        <family val="2"/>
      </rPr>
      <t>Incendios</t>
    </r>
  </si>
  <si>
    <r>
      <rPr>
        <sz val="8"/>
        <rFont val="Verdana"/>
        <family val="2"/>
      </rPr>
      <t>Incendios</t>
    </r>
  </si>
  <si>
    <r>
      <rPr>
        <sz val="8"/>
        <rFont val="Verdana"/>
        <family val="2"/>
      </rPr>
      <t>J</t>
    </r>
  </si>
  <si>
    <r>
      <rPr>
        <sz val="8"/>
        <rFont val="Verdana"/>
        <family val="2"/>
      </rPr>
      <t>Conjunto de condiciones (combustibles, comburentes y fuentes de ignición) cuya conjunción en un momento determinado, pueden originar un fuego incontrolado. Sus efectos son generalmente no deseados, produciendo lesiones personales por el humo (gases tóxicos y altas temperaturas) y daños materiales.</t>
    </r>
  </si>
  <si>
    <r>
      <rPr>
        <sz val="8"/>
        <rFont val="Verdana"/>
        <family val="2"/>
      </rPr>
      <t>Exposición a ambientes con deficiencia de oxígeno</t>
    </r>
  </si>
  <si>
    <r>
      <rPr>
        <sz val="8"/>
        <rFont val="Verdana"/>
        <family val="2"/>
      </rPr>
      <t>Exposición a condiciones atmosféricas extremas</t>
    </r>
  </si>
  <si>
    <r>
      <rPr>
        <sz val="8"/>
        <rFont val="Verdana"/>
        <family val="2"/>
      </rPr>
      <t>K1</t>
    </r>
  </si>
  <si>
    <r>
      <rPr>
        <sz val="8"/>
        <rFont val="Verdana"/>
        <family val="2"/>
      </rPr>
      <t>Exposición a sustancias químicas tóxicas</t>
    </r>
  </si>
  <si>
    <r>
      <rPr>
        <sz val="8"/>
        <rFont val="Verdana"/>
        <family val="2"/>
      </rPr>
      <t>Exposición a condiciones atmosféricas extremas</t>
    </r>
  </si>
  <si>
    <r>
      <rPr>
        <sz val="8"/>
        <rFont val="Verdana"/>
        <family val="2"/>
      </rPr>
      <t>K2</t>
    </r>
  </si>
  <si>
    <r>
      <rPr>
        <sz val="8"/>
        <rFont val="Verdana"/>
        <family val="2"/>
      </rPr>
      <t>Exposición a radiaciones no ionizantes</t>
    </r>
  </si>
  <si>
    <r>
      <rPr>
        <sz val="8"/>
        <rFont val="Verdana"/>
        <family val="2"/>
      </rPr>
      <t>Exposición a altos niveles de radiación</t>
    </r>
  </si>
  <si>
    <r>
      <rPr>
        <sz val="8"/>
        <rFont val="Verdana"/>
        <family val="2"/>
      </rPr>
      <t>L1</t>
    </r>
  </si>
  <si>
    <r>
      <rPr>
        <sz val="8"/>
        <rFont val="Verdana"/>
        <family val="2"/>
      </rPr>
      <t>Exposición a radiaciones ionizantes</t>
    </r>
  </si>
  <si>
    <r>
      <rPr>
        <sz val="8"/>
        <rFont val="Verdana"/>
        <family val="2"/>
      </rPr>
      <t>Exposición a altos niveles de radiación</t>
    </r>
  </si>
  <si>
    <r>
      <rPr>
        <sz val="8"/>
        <rFont val="Verdana"/>
        <family val="2"/>
      </rPr>
      <t>L2</t>
    </r>
  </si>
  <si>
    <r>
      <rPr>
        <sz val="8"/>
        <rFont val="Verdana"/>
        <family val="2"/>
      </rPr>
      <t>Ingesta de sustancias nocivas</t>
    </r>
  </si>
  <si>
    <r>
      <rPr>
        <sz val="8"/>
        <rFont val="Verdana"/>
        <family val="2"/>
      </rPr>
      <t>Ingesta de sustancias nocivas</t>
    </r>
  </si>
  <si>
    <r>
      <rPr>
        <sz val="8"/>
        <rFont val="Verdana"/>
        <family val="2"/>
      </rPr>
      <t>M</t>
    </r>
  </si>
  <si>
    <r>
      <rPr>
        <sz val="8"/>
        <rFont val="Verdana"/>
        <family val="2"/>
      </rPr>
      <t>Otros riesgos</t>
    </r>
  </si>
  <si>
    <r>
      <rPr>
        <sz val="8"/>
        <rFont val="Verdana"/>
        <family val="2"/>
      </rPr>
      <t>Otros riesgos</t>
    </r>
  </si>
  <si>
    <r>
      <rPr>
        <sz val="8"/>
        <rFont val="Verdana"/>
        <family val="2"/>
      </rPr>
      <t>N</t>
    </r>
  </si>
  <si>
    <r>
      <rPr>
        <sz val="8"/>
        <rFont val="Verdana"/>
        <family val="2"/>
      </rPr>
      <t>Exposición a aerosoles sólidos</t>
    </r>
  </si>
  <si>
    <r>
      <rPr>
        <sz val="8"/>
        <rFont val="Verdana"/>
        <family val="2"/>
      </rPr>
      <t>Exposición a agentes químicos</t>
    </r>
  </si>
  <si>
    <r>
      <rPr>
        <sz val="8"/>
        <rFont val="Verdana"/>
        <family val="2"/>
      </rPr>
      <t>O1</t>
    </r>
  </si>
  <si>
    <r>
      <rPr>
        <sz val="8"/>
        <rFont val="Verdana"/>
        <family val="2"/>
      </rPr>
      <t>Permanencia en un ambiente de trabajo con presencia de partículas sólidas en suspensión como polvos, fibras y humos. (sílice, polvo de harina, fibras, humos de soldadura, etc.).</t>
    </r>
  </si>
  <si>
    <r>
      <rPr>
        <sz val="8"/>
        <rFont val="Verdana"/>
        <family val="2"/>
      </rPr>
      <t>Exposición a aerosoles líquidos</t>
    </r>
  </si>
  <si>
    <r>
      <rPr>
        <sz val="8"/>
        <rFont val="Verdana"/>
        <family val="2"/>
      </rPr>
      <t>Exposición a agentes químicos</t>
    </r>
  </si>
  <si>
    <r>
      <rPr>
        <sz val="8"/>
        <rFont val="Verdana"/>
        <family val="2"/>
      </rPr>
      <t>O2</t>
    </r>
  </si>
  <si>
    <r>
      <rPr>
        <sz val="8"/>
        <rFont val="Verdana"/>
        <family val="2"/>
      </rPr>
      <t>Exposición a gases y vapores</t>
    </r>
  </si>
  <si>
    <r>
      <rPr>
        <sz val="8"/>
        <rFont val="Verdana"/>
        <family val="2"/>
      </rPr>
      <t>Exposición a agentes químicos</t>
    </r>
  </si>
  <si>
    <r>
      <rPr>
        <sz val="8"/>
        <rFont val="Verdana"/>
        <family val="2"/>
      </rPr>
      <t>O3</t>
    </r>
  </si>
  <si>
    <r>
      <rPr>
        <sz val="8"/>
        <rFont val="Verdana"/>
        <family val="2"/>
      </rPr>
      <t>Permanencia en un ambiente de trabajo con presencia de sustancias en estado gaseoso (gases o vapores), tales como: gases anestésicos, acetonas, tolueno, benceno, xileno, etc.</t>
    </r>
  </si>
  <si>
    <r>
      <rPr>
        <sz val="8"/>
        <rFont val="Verdana"/>
        <family val="2"/>
      </rPr>
      <t>Exposición a ruido</t>
    </r>
  </si>
  <si>
    <r>
      <rPr>
        <sz val="8"/>
        <rFont val="Verdana"/>
        <family val="2"/>
      </rPr>
      <t>Exposición a agentes físicos</t>
    </r>
  </si>
  <si>
    <r>
      <rPr>
        <sz val="8"/>
        <rFont val="Verdana"/>
        <family val="2"/>
      </rPr>
      <t>P1</t>
    </r>
  </si>
  <si>
    <r>
      <rPr>
        <sz val="8"/>
        <rFont val="Verdana"/>
        <family val="2"/>
      </rPr>
      <t>Permanencia en un ambiente de trabajo con presencia continua de altos niveles de presión sonora (en forma estable o fluctuante), con la potencialidad de alterar el órgano de la audición.</t>
    </r>
  </si>
  <si>
    <r>
      <rPr>
        <sz val="8"/>
        <rFont val="Verdana"/>
        <family val="2"/>
      </rPr>
      <t>Exposición a vibraciones</t>
    </r>
  </si>
  <si>
    <r>
      <rPr>
        <sz val="8"/>
        <rFont val="Verdana"/>
        <family val="2"/>
      </rPr>
      <t>Exposición a agentes físicos</t>
    </r>
  </si>
  <si>
    <r>
      <rPr>
        <sz val="8"/>
        <rFont val="Verdana"/>
        <family val="2"/>
      </rPr>
      <t>P2</t>
    </r>
  </si>
  <si>
    <r>
      <rPr>
        <sz val="8"/>
        <rFont val="Verdana"/>
        <family val="2"/>
      </rPr>
      <t>Permanencia en un ambiente de trabajo con presencia de energía vibratoria que se transfiere al cuerpo humano en forma global (cuerpo completo) o al componente mano-brazo, el cual actúa como receptor de energía mecánica.</t>
    </r>
  </si>
  <si>
    <r>
      <rPr>
        <sz val="8"/>
        <rFont val="Verdana"/>
        <family val="2"/>
      </rPr>
      <t>Exposición a radiaciones ionizantes</t>
    </r>
  </si>
  <si>
    <r>
      <rPr>
        <sz val="8"/>
        <rFont val="Verdana"/>
        <family val="2"/>
      </rPr>
      <t>Exposición a agentes físicos</t>
    </r>
  </si>
  <si>
    <r>
      <rPr>
        <sz val="8"/>
        <rFont val="Verdana"/>
        <family val="2"/>
      </rPr>
      <t>P3</t>
    </r>
  </si>
  <si>
    <r>
      <rPr>
        <sz val="8"/>
        <rFont val="Verdana"/>
        <family val="2"/>
      </rPr>
      <t>Permanencia en un ambiente de trabajo con presencia de radiaciones electromagnéticas capaces de producir la ionización de manera directa o indirecta, en su paso a través de la materia (rayos x, rayos gamma, provenientes de generadores o fuentes; entre otras).</t>
    </r>
  </si>
  <si>
    <r>
      <rPr>
        <sz val="8"/>
        <rFont val="Verdana"/>
        <family val="2"/>
      </rPr>
      <t>Exposición a radiaciones NO ionizantes</t>
    </r>
  </si>
  <si>
    <r>
      <rPr>
        <sz val="8"/>
        <rFont val="Verdana"/>
        <family val="2"/>
      </rPr>
      <t>Exposición a agentes físicos</t>
    </r>
  </si>
  <si>
    <r>
      <rPr>
        <sz val="8"/>
        <rFont val="Verdana"/>
        <family val="2"/>
      </rPr>
      <t>P4</t>
    </r>
  </si>
  <si>
    <r>
      <rPr>
        <sz val="8"/>
        <rFont val="Verdana"/>
        <family val="2"/>
      </rPr>
      <t>Permanencia en un ambiente de trabajo con presencia de radiaciones electromagnéticas incapaces de producir la ionización de manera directa o indirecta, en su paso a través de la materia (rayos visibles, UV de fuentes naturales o artificiales, láser, microondas, entre otros).</t>
    </r>
  </si>
  <si>
    <r>
      <rPr>
        <sz val="8"/>
        <rFont val="Verdana"/>
        <family val="2"/>
      </rPr>
      <t>Exposición a calor</t>
    </r>
  </si>
  <si>
    <r>
      <rPr>
        <sz val="8"/>
        <rFont val="Verdana"/>
        <family val="2"/>
      </rPr>
      <t>Exposición a agentes físicos</t>
    </r>
  </si>
  <si>
    <r>
      <rPr>
        <sz val="8"/>
        <rFont val="Verdana"/>
        <family val="2"/>
      </rPr>
      <t>P5</t>
    </r>
  </si>
  <si>
    <r>
      <rPr>
        <sz val="8"/>
        <rFont val="Verdana"/>
        <family val="2"/>
      </rPr>
      <t>Exposición a frío</t>
    </r>
  </si>
  <si>
    <r>
      <rPr>
        <sz val="8"/>
        <rFont val="Verdana"/>
        <family val="2"/>
      </rPr>
      <t>Exposición a agentes físicos</t>
    </r>
  </si>
  <si>
    <r>
      <rPr>
        <sz val="8"/>
        <rFont val="Verdana"/>
        <family val="2"/>
      </rPr>
      <t>P6</t>
    </r>
  </si>
  <si>
    <r>
      <rPr>
        <sz val="8"/>
        <rFont val="Verdana"/>
        <family val="2"/>
      </rPr>
      <t>Exposición a altas presiones</t>
    </r>
  </si>
  <si>
    <r>
      <rPr>
        <sz val="8"/>
        <rFont val="Verdana"/>
        <family val="2"/>
      </rPr>
      <t>Exposición a agentes físicos</t>
    </r>
  </si>
  <si>
    <r>
      <rPr>
        <sz val="8"/>
        <rFont val="Verdana"/>
        <family val="2"/>
      </rPr>
      <t>P7</t>
    </r>
  </si>
  <si>
    <r>
      <rPr>
        <sz val="8"/>
        <rFont val="Verdana"/>
        <family val="2"/>
      </rPr>
      <t>Permanencia en un ambiente de trabajo a presiones superiores a la atmosférica (actividades bajo el nivel del mar (buceo), cámaras hiperbáricas, etc.).</t>
    </r>
  </si>
  <si>
    <r>
      <rPr>
        <sz val="8"/>
        <rFont val="Verdana"/>
        <family val="2"/>
      </rPr>
      <t>Exposición a bajas presiones</t>
    </r>
  </si>
  <si>
    <r>
      <rPr>
        <sz val="8"/>
        <rFont val="Verdana"/>
        <family val="2"/>
      </rPr>
      <t>Exposición a agentes físicos</t>
    </r>
  </si>
  <si>
    <r>
      <rPr>
        <sz val="8"/>
        <rFont val="Verdana"/>
        <family val="2"/>
      </rPr>
      <t>P8</t>
    </r>
  </si>
  <si>
    <r>
      <rPr>
        <sz val="8"/>
        <rFont val="Verdana"/>
        <family val="2"/>
      </rPr>
      <t>Permanencia en un ambiente de trabajo a presiones inferiores a la atmosférica (trabajos a partir de los 3.000 m.s.n.m. (altitud geográfica).</t>
    </r>
  </si>
  <si>
    <r>
      <rPr>
        <sz val="8"/>
        <rFont val="Verdana"/>
        <family val="2"/>
      </rPr>
      <t>Transmisión por sangre y fluidos</t>
    </r>
  </si>
  <si>
    <r>
      <rPr>
        <sz val="8"/>
        <rFont val="Verdana"/>
        <family val="2"/>
      </rPr>
      <t>Exposición a agentes biológicos</t>
    </r>
  </si>
  <si>
    <r>
      <rPr>
        <sz val="8"/>
        <rFont val="Verdana"/>
        <family val="2"/>
      </rPr>
      <t>Q1</t>
    </r>
  </si>
  <si>
    <r>
      <rPr>
        <sz val="8"/>
        <rFont val="Verdana"/>
        <family val="2"/>
      </rPr>
      <t>Transmisión aérea y por contacto</t>
    </r>
  </si>
  <si>
    <r>
      <rPr>
        <sz val="8"/>
        <rFont val="Verdana"/>
        <family val="2"/>
      </rPr>
      <t>Exposición a agentes biológicos</t>
    </r>
  </si>
  <si>
    <r>
      <rPr>
        <sz val="8"/>
        <rFont val="Verdana"/>
        <family val="2"/>
      </rPr>
      <t>Q2</t>
    </r>
  </si>
  <si>
    <r>
      <rPr>
        <sz val="8"/>
        <rFont val="Verdana"/>
        <family val="2"/>
      </rPr>
      <t>Sobrecarga física debido a la manipulación manual de cargas</t>
    </r>
  </si>
  <si>
    <r>
      <rPr>
        <sz val="8"/>
        <rFont val="Verdana"/>
        <family val="2"/>
      </rPr>
      <t>Manejo o Manipulación Manual de Carga (MMC) o Personas (MMP)</t>
    </r>
  </si>
  <si>
    <r>
      <rPr>
        <sz val="8"/>
        <rFont val="Verdana"/>
        <family val="2"/>
      </rPr>
      <t>R1</t>
    </r>
  </si>
  <si>
    <t>Riesgo Músculo Esquelético</t>
  </si>
  <si>
    <r>
      <rPr>
        <sz val="8"/>
        <rFont val="Verdana"/>
        <family val="2"/>
      </rPr>
      <t>Sobrecarga física debido a la manipulación personas/pacientes</t>
    </r>
  </si>
  <si>
    <r>
      <rPr>
        <sz val="8"/>
        <rFont val="Verdana"/>
        <family val="2"/>
      </rPr>
      <t>Manejo o Manipulación Manual de Carga (MMC) o Personas (MMP)</t>
    </r>
  </si>
  <si>
    <r>
      <rPr>
        <sz val="8"/>
        <rFont val="Verdana"/>
        <family val="2"/>
      </rPr>
      <t>R2</t>
    </r>
  </si>
  <si>
    <r>
      <rPr>
        <sz val="8"/>
        <rFont val="Verdana"/>
        <family val="2"/>
      </rPr>
      <t>Trabajos en donde se deba realizar manejo manual de personas/pacientes.</t>
    </r>
  </si>
  <si>
    <r>
      <rPr>
        <sz val="8"/>
        <rFont val="Verdana"/>
        <family val="2"/>
      </rPr>
      <t>Sobrecarga física debido al trabajo repetitivo de las extremidades superiores</t>
    </r>
  </si>
  <si>
    <r>
      <rPr>
        <sz val="8"/>
        <rFont val="Verdana"/>
        <family val="2"/>
      </rPr>
      <t>Trabajo repetitivo de la extremidad Superior</t>
    </r>
  </si>
  <si>
    <r>
      <rPr>
        <sz val="8"/>
        <rFont val="Verdana"/>
        <family val="2"/>
      </rPr>
      <t>S1</t>
    </r>
  </si>
  <si>
    <r>
      <rPr>
        <sz val="8"/>
        <rFont val="Verdana"/>
        <family val="2"/>
      </rPr>
      <t>Tarea donde se involucra a las extremidades superiores (hombro, brazo, antebrazo, mano), caracterizada por trabajos repetidos o, tareas durante las cuales las mismas acciones de trabajo son repetidas por más del 50% de la duración de éstas.</t>
    </r>
  </si>
  <si>
    <r>
      <rPr>
        <sz val="8"/>
        <rFont val="Verdana"/>
        <family val="2"/>
      </rPr>
      <t>Sobrecarga postural debido a trabajo de pie</t>
    </r>
  </si>
  <si>
    <r>
      <rPr>
        <sz val="8"/>
        <rFont val="Verdana"/>
        <family val="2"/>
      </rPr>
      <t>Sobrecarga postural (postura mantenida y/o forzada)</t>
    </r>
  </si>
  <si>
    <r>
      <rPr>
        <sz val="8"/>
        <rFont val="Verdana"/>
        <family val="2"/>
      </rPr>
      <t>T1</t>
    </r>
  </si>
  <si>
    <r>
      <rPr>
        <sz val="8"/>
        <rFont val="Verdana"/>
        <family val="2"/>
      </rPr>
      <t>Sobrecarga postural debido a trabajo sentado</t>
    </r>
  </si>
  <si>
    <r>
      <rPr>
        <sz val="8"/>
        <rFont val="Verdana"/>
        <family val="2"/>
      </rPr>
      <t>Sobrecarga postural (postura mantenida y/o forzada)</t>
    </r>
  </si>
  <si>
    <r>
      <rPr>
        <sz val="8"/>
        <rFont val="Verdana"/>
        <family val="2"/>
      </rPr>
      <t>T2</t>
    </r>
  </si>
  <si>
    <r>
      <rPr>
        <sz val="8"/>
        <rFont val="Verdana"/>
        <family val="2"/>
      </rPr>
      <t>Sobrecarga postural debido a trabajo en cuclillas (agachado)</t>
    </r>
  </si>
  <si>
    <r>
      <rPr>
        <sz val="8"/>
        <rFont val="Verdana"/>
        <family val="2"/>
      </rPr>
      <t>Sobrecarga postural (postura mantenida y/o forzada)</t>
    </r>
  </si>
  <si>
    <r>
      <rPr>
        <sz val="8"/>
        <rFont val="Verdana"/>
        <family val="2"/>
      </rPr>
      <t>T3</t>
    </r>
  </si>
  <si>
    <r>
      <rPr>
        <sz val="8"/>
        <rFont val="Verdana"/>
        <family val="2"/>
      </rPr>
      <t>Sobrecarga postural debido a trabajo arrodillado</t>
    </r>
  </si>
  <si>
    <r>
      <rPr>
        <sz val="8"/>
        <rFont val="Verdana"/>
        <family val="2"/>
      </rPr>
      <t>Sobrecarga postural (postura mantenida y/o forzada)</t>
    </r>
  </si>
  <si>
    <r>
      <rPr>
        <sz val="8"/>
        <rFont val="Verdana"/>
        <family val="2"/>
      </rPr>
      <t>T4</t>
    </r>
  </si>
  <si>
    <r>
      <rPr>
        <sz val="8"/>
        <rFont val="Verdana"/>
        <family val="2"/>
      </rPr>
      <t>Sobrecarga postural debido a tronco inclinado, en torsión o lateralización</t>
    </r>
  </si>
  <si>
    <r>
      <rPr>
        <sz val="8"/>
        <rFont val="Verdana"/>
        <family val="2"/>
      </rPr>
      <t>Sobrecarga postural (postura mantenida y/o forzada)</t>
    </r>
  </si>
  <si>
    <r>
      <rPr>
        <sz val="8"/>
        <rFont val="Verdana"/>
        <family val="2"/>
      </rPr>
      <t>T5</t>
    </r>
  </si>
  <si>
    <r>
      <rPr>
        <sz val="8"/>
        <rFont val="Verdana"/>
        <family val="2"/>
      </rPr>
      <t>Trabajo con posturas del tronco fuera del rango neutro o de confort, pudiendo incluir una o más de las siguientes situaciones: trabajo con inclinación del tronco que se aleja del cuerpo (hacia adelante, o hacia atrás, habitualmente acompañado de piernas extendidas), trabajo con torsión (rotación o giro) del tronco, trabajo con lateralización del tronco (desviación de la columna).</t>
    </r>
  </si>
  <si>
    <r>
      <rPr>
        <sz val="8"/>
        <rFont val="Verdana"/>
        <family val="2"/>
      </rPr>
      <t>Sobrecarga postural debido a trabajo fuera del alcance funcional</t>
    </r>
  </si>
  <si>
    <r>
      <rPr>
        <sz val="8"/>
        <rFont val="Verdana"/>
        <family val="2"/>
      </rPr>
      <t>Sobrecarga postural (postura mantenida y/o forzada)</t>
    </r>
  </si>
  <si>
    <r>
      <rPr>
        <sz val="8"/>
        <rFont val="Verdana"/>
        <family val="2"/>
      </rPr>
      <t>T6</t>
    </r>
  </si>
  <si>
    <r>
      <rPr>
        <sz val="8"/>
        <rFont val="Verdana"/>
        <family val="2"/>
      </rPr>
      <t>Sobrecarga postural debido a otras posturas</t>
    </r>
  </si>
  <si>
    <r>
      <rPr>
        <sz val="8"/>
        <rFont val="Verdana"/>
        <family val="2"/>
      </rPr>
      <t>Sobrecarga postural (postura mantenida y/o forzada)</t>
    </r>
  </si>
  <si>
    <r>
      <rPr>
        <sz val="8"/>
        <rFont val="Verdana"/>
        <family val="2"/>
      </rPr>
      <t>T7</t>
    </r>
  </si>
  <si>
    <r>
      <rPr>
        <sz val="8"/>
        <rFont val="Verdana"/>
        <family val="2"/>
      </rPr>
      <t>Otras posturas no definidas en los ítems anteriores</t>
    </r>
  </si>
  <si>
    <r>
      <rPr>
        <sz val="8"/>
        <rFont val="Verdana"/>
        <family val="2"/>
      </rPr>
      <t>Exigencias psicológicas en el trabajo</t>
    </r>
  </si>
  <si>
    <r>
      <rPr>
        <sz val="8"/>
        <rFont val="Verdana"/>
        <family val="2"/>
      </rPr>
      <t>Riesgos Psicosociales Laborales</t>
    </r>
  </si>
  <si>
    <r>
      <rPr>
        <sz val="8"/>
        <rFont val="Verdana"/>
        <family val="2"/>
      </rPr>
      <t>D1</t>
    </r>
  </si>
  <si>
    <r>
      <rPr>
        <sz val="8"/>
        <rFont val="Verdana"/>
        <family val="2"/>
      </rPr>
      <t xml:space="preserve">Hay elementos tanto cualitativos (exigencias emocionales, creativas, sensoriales) como cuantitativos (cantidad y ritmo de trabajo, distribución del trabajo).
</t>
    </r>
    <r>
      <rPr>
        <sz val="8"/>
        <rFont val="Verdana"/>
        <family val="2"/>
      </rPr>
      <t>Contiene la dimensión "demanda" del modelo DCAS y la dimensión "esfuerzo" del modelo DER, aunque las rebasa.</t>
    </r>
  </si>
  <si>
    <t>Riesgos Psicosociales Laborales</t>
  </si>
  <si>
    <r>
      <rPr>
        <sz val="8"/>
        <rFont val="Verdana"/>
        <family val="2"/>
      </rPr>
      <t>Trabajo activo y desarrollo de habilidades</t>
    </r>
  </si>
  <si>
    <r>
      <rPr>
        <sz val="8"/>
        <rFont val="Verdana"/>
        <family val="2"/>
      </rPr>
      <t>Riesgos Psicosociales Laborales</t>
    </r>
  </si>
  <si>
    <r>
      <rPr>
        <sz val="8"/>
        <rFont val="Verdana"/>
        <family val="2"/>
      </rPr>
      <t>D2</t>
    </r>
  </si>
  <si>
    <r>
      <rPr>
        <sz val="8"/>
        <rFont val="Verdana"/>
        <family val="2"/>
      </rPr>
      <t>Apoyo social en la empresa y calidad del liderazgo</t>
    </r>
  </si>
  <si>
    <r>
      <rPr>
        <sz val="8"/>
        <rFont val="Verdana"/>
        <family val="2"/>
      </rPr>
      <t>Riesgos Psicosociales Laborales</t>
    </r>
  </si>
  <si>
    <r>
      <rPr>
        <sz val="8"/>
        <rFont val="Verdana"/>
        <family val="2"/>
      </rPr>
      <t>D3</t>
    </r>
  </si>
  <si>
    <r>
      <rPr>
        <sz val="8"/>
        <rFont val="Verdana"/>
        <family val="2"/>
      </rPr>
      <t>Esta dimensión es equivalente a la de "apoyo social" en el modelo DCAS. Es moderadora de los efectos de las dos anteriores. También contiene elementos de liderazgo.</t>
    </r>
  </si>
  <si>
    <r>
      <rPr>
        <sz val="8"/>
        <rFont val="Verdana"/>
        <family val="2"/>
      </rPr>
      <t>Compensaciones</t>
    </r>
  </si>
  <si>
    <r>
      <rPr>
        <sz val="8"/>
        <rFont val="Verdana"/>
        <family val="2"/>
      </rPr>
      <t>Riesgos Psicosociales Laborales</t>
    </r>
  </si>
  <si>
    <r>
      <rPr>
        <sz val="8"/>
        <rFont val="Verdana"/>
        <family val="2"/>
      </rPr>
      <t>D4</t>
    </r>
  </si>
  <si>
    <r>
      <rPr>
        <sz val="8"/>
        <rFont val="Verdana"/>
        <family val="2"/>
      </rPr>
      <t>Se puede hacer equivalente a la dimensión "recompensas" del modelo DER de Siegrist, permitiendo medir el desbalance esfuerzo-recompensa, así como el control de estatus (estabilidad del empleo, cambios no deseados).</t>
    </r>
  </si>
  <si>
    <r>
      <rPr>
        <sz val="8"/>
        <rFont val="Verdana"/>
        <family val="2"/>
      </rPr>
      <t>Doble presencia</t>
    </r>
  </si>
  <si>
    <r>
      <rPr>
        <sz val="8"/>
        <rFont val="Verdana"/>
        <family val="2"/>
      </rPr>
      <t>Riesgos Psicosociales Laborales</t>
    </r>
  </si>
  <si>
    <r>
      <rPr>
        <sz val="8"/>
        <rFont val="Verdana"/>
        <family val="2"/>
      </rPr>
      <t>D5</t>
    </r>
  </si>
  <si>
    <r>
      <rPr>
        <sz val="8"/>
        <rFont val="Verdana"/>
        <family val="2"/>
      </rPr>
      <t>Mide la preocupación por cumplir con las tareas domésticas, además de las tareas propias del trabajo.  Se puede hacer parcialmente equivalente a lo que algunos autores llaman "interferencia trabajo-familia).</t>
    </r>
  </si>
  <si>
    <t>Valor</t>
  </si>
  <si>
    <t>Criterio</t>
  </si>
  <si>
    <t>Media</t>
  </si>
  <si>
    <t>Alta</t>
  </si>
  <si>
    <t>VEP</t>
  </si>
  <si>
    <t>Riesgo</t>
  </si>
  <si>
    <t xml:space="preserve">Acción y Temporización </t>
  </si>
  <si>
    <t>Intolerable</t>
  </si>
  <si>
    <t>Jerarquía de Controles</t>
  </si>
  <si>
    <t>Descripción</t>
  </si>
  <si>
    <t>Eliminación</t>
  </si>
  <si>
    <t>Métodos para eliminar la fuente o condiciones que originan el riesgo, tales como medidas de diseño, eliminación del uso de materiales peligrosos, eliminación de fuentes de ruido, eliminación del manejo manual de materiales, entre otros.</t>
  </si>
  <si>
    <t>Sustitución</t>
  </si>
  <si>
    <t xml:space="preserve"> Diseño de condiciones en las que se desarrolla el proceso, mediciones o evaluaciones técnicas asociadas a la actividad, sistemas de bloqueo, condiciones de ingeniería que controlan el peligro sin intervención de la persona (protección de máquinas, barandas, etc.), entre otros.</t>
  </si>
  <si>
    <t>Señalización</t>
  </si>
  <si>
    <t>Letreros, alarmas luminosas o sonoras; demarcaciones, carteles, señalética, etc.</t>
  </si>
  <si>
    <t xml:space="preserve">Procedimientos e instructivos, capacitaciones o certificados de competencia, inspecciones, entre otros. </t>
  </si>
  <si>
    <t>Elementos de Protección Personal</t>
  </si>
  <si>
    <t>Casco, zapatos, guantes, respiradores, etc.</t>
  </si>
  <si>
    <t>Puesto de trabajo</t>
  </si>
  <si>
    <t>Suceso improbable, de baja ocurrencia.</t>
  </si>
  <si>
    <t>Suceso que no ocurre a menudo, se produce en algunas ocasiones.</t>
  </si>
  <si>
    <t>De ocurrencia menor a una vez al año o situación que se ha observado en circunstancias similares.</t>
  </si>
  <si>
    <t>De ocurrencia más de una vez al año o varias veces en igual período.</t>
  </si>
  <si>
    <t>De ocurrencia a menudo en circunstancias similares.</t>
  </si>
  <si>
    <t>Ligeramente dañino/Leve</t>
  </si>
  <si>
    <t>Lesión no incapacitante.</t>
  </si>
  <si>
    <t>Daños superficiales (cortes y magulladuras pequeñas, irritación de ojos por polvo).</t>
  </si>
  <si>
    <t>Ambientes no confortables.</t>
  </si>
  <si>
    <t>Dañino/Media</t>
  </si>
  <si>
    <t>Lesión con incapacidad temporal.</t>
  </si>
  <si>
    <t>Daño material reparable y parcial.</t>
  </si>
  <si>
    <t>Lesión con incapacidad permanente y/o muerte.</t>
  </si>
  <si>
    <t>Amputaciones, fracturas mayores, intoxicaciones, lesiones graves y  fatales.</t>
  </si>
  <si>
    <t>Cáncer, sordera y otras enfermedades asociadas al trabajo.</t>
  </si>
  <si>
    <t>Daño material irreparable y extenso.</t>
  </si>
  <si>
    <t>No se requiere acción específica.</t>
  </si>
  <si>
    <t>Se requiere elaboración de instructivos/procedimientos, capacitación y comprobaciones al menos dos veces al año para asegurar que se mantiene la eficacia de la/s medida/s de control/es.</t>
  </si>
  <si>
    <t>Moderado/MEDIO</t>
  </si>
  <si>
    <t>Importante/ALTA</t>
  </si>
  <si>
    <t>Trivial/INSIGNIFICANTE</t>
  </si>
  <si>
    <t>Tolerable/Menor/BAJA</t>
  </si>
  <si>
    <t>Extremadamente dañino/Grave</t>
  </si>
  <si>
    <t>Versión : 00</t>
  </si>
  <si>
    <t>Vigencia</t>
  </si>
  <si>
    <t xml:space="preserve">Desde : </t>
  </si>
  <si>
    <t xml:space="preserve">Hasta: </t>
  </si>
  <si>
    <t>ELABORADO POR</t>
  </si>
  <si>
    <t>REVISADO POR</t>
  </si>
  <si>
    <t>APROBADO POR</t>
  </si>
  <si>
    <t xml:space="preserve">Comuna </t>
  </si>
  <si>
    <t>Nombre</t>
  </si>
  <si>
    <t xml:space="preserve">Región </t>
  </si>
  <si>
    <t>Cargo</t>
  </si>
  <si>
    <t xml:space="preserve">Centro de Trabajo </t>
  </si>
  <si>
    <t>Fecha</t>
  </si>
  <si>
    <t>Firma</t>
  </si>
  <si>
    <t>H</t>
  </si>
  <si>
    <t>M</t>
  </si>
  <si>
    <t>2.  PROGRAMA DE TRABAJO</t>
  </si>
  <si>
    <t>EMPRESA:</t>
  </si>
  <si>
    <t>RUT:</t>
  </si>
  <si>
    <t>DIRECCION:</t>
  </si>
  <si>
    <t>COMUNA:</t>
  </si>
  <si>
    <t>TELEFONO:</t>
  </si>
  <si>
    <t>CENTRO DE TRABAJO</t>
  </si>
  <si>
    <t>REALIZADO POR:</t>
  </si>
  <si>
    <t>CARGO:</t>
  </si>
  <si>
    <t>FIRMA:</t>
  </si>
  <si>
    <t>FECHA:</t>
  </si>
  <si>
    <t>REVISADO POR:</t>
  </si>
  <si>
    <t>APROBADO POR:</t>
  </si>
  <si>
    <t>Peligro</t>
  </si>
  <si>
    <t>RIESGO</t>
  </si>
  <si>
    <t>Medida</t>
  </si>
  <si>
    <t>Plan de medidas</t>
  </si>
  <si>
    <t>Plazo para la ejecución de medidas</t>
  </si>
  <si>
    <t>Responsable(s)</t>
  </si>
  <si>
    <t>Estado</t>
  </si>
  <si>
    <t>% de cumplimiento</t>
  </si>
  <si>
    <t>Verificación implementación (fecha y responsable)</t>
  </si>
  <si>
    <t>Observaciones</t>
  </si>
  <si>
    <t>Inmediata</t>
  </si>
  <si>
    <t xml:space="preserve">Ejemplo: 
1  análisis de espacio y puesto de trabajo 
2 cotizar 
3 comprar 
4 entregar equipos y/o E.P.P, otros 
5 Actualizar y realizar ODI, registro  </t>
  </si>
  <si>
    <t xml:space="preserve">Ejemplo: 
1 y 5 , una semana
2, tres día
3 y 4, una semana
</t>
  </si>
  <si>
    <t>Ejemplo:
Empleador</t>
  </si>
  <si>
    <t>Realizado</t>
  </si>
  <si>
    <t>Ejemplo:
15-07-2020 Supervisor / jetafura directa</t>
  </si>
  <si>
    <t>Ejemplo:
1 Revisar si se mantienen las medidas preventivas. 
2 Realizar una inspección de seguridad virtual del lugar donde se realiza el teletrabajo (Adicional a la inicial), para determinar si existen otros riesgos.
3 Revisar si se requieren nuevas acciones correctivas.</t>
  </si>
  <si>
    <t>En proceso</t>
  </si>
  <si>
    <t>Correctiva</t>
  </si>
  <si>
    <t>No se ha realizado</t>
  </si>
  <si>
    <t>Preventiva</t>
  </si>
  <si>
    <t>X</t>
  </si>
  <si>
    <t>Sobrecarga postural debido a trabajo sentado</t>
  </si>
  <si>
    <t xml:space="preserve">Posibles Daños </t>
  </si>
  <si>
    <t xml:space="preserve">Plazo </t>
  </si>
  <si>
    <t xml:space="preserve">En proceso </t>
  </si>
  <si>
    <t>Material Disponible ISL</t>
  </si>
  <si>
    <t xml:space="preserve">Nombre del trabajador/a: </t>
  </si>
  <si>
    <t>Fecha de aplicación:</t>
  </si>
  <si>
    <t>NRO.</t>
  </si>
  <si>
    <t>CLASIFICACIÓN DEL PELIGRO</t>
  </si>
  <si>
    <t>AGRUPACIÓN DE PELIGROS</t>
  </si>
  <si>
    <t>PREGUNTA DE EVALUACIÓN</t>
  </si>
  <si>
    <t>NO</t>
  </si>
  <si>
    <t>PARCIALMENTE</t>
  </si>
  <si>
    <t>N/A</t>
  </si>
  <si>
    <t>OBSERVACIONES</t>
  </si>
  <si>
    <t>Seguridad</t>
  </si>
  <si>
    <t>Herramientas, equipos, maquinarias</t>
  </si>
  <si>
    <t>Emergencias</t>
  </si>
  <si>
    <t>Ergonómicos</t>
  </si>
  <si>
    <t>Mobiliario</t>
  </si>
  <si>
    <t>Equipo</t>
  </si>
  <si>
    <t>Accesorios</t>
  </si>
  <si>
    <t>Procedimientos/ Instructivos</t>
  </si>
  <si>
    <t>Físicos</t>
  </si>
  <si>
    <t>Ambientales</t>
  </si>
  <si>
    <t>El trabajo que realiza considera la utilización de herramientas y/o maquinarias que generan ruido.</t>
  </si>
  <si>
    <t>Químicos</t>
  </si>
  <si>
    <t>Biomecánicos</t>
  </si>
  <si>
    <t>Carga de trabajo</t>
  </si>
  <si>
    <t>Psicosocial</t>
  </si>
  <si>
    <t>Organización del trabajo</t>
  </si>
  <si>
    <t>General</t>
  </si>
  <si>
    <t>NOTA: El objetivo de estas 18 preguntas es identificar los peligros presentes en el puesto de trabajo específico, los que deberán ser considerados en la elaboración de la matriz y del programa preventivo.</t>
  </si>
  <si>
    <t xml:space="preserve">Autoevaluación  Adicional </t>
  </si>
  <si>
    <t>Espacio de trabajo</t>
  </si>
  <si>
    <t>El material y/o revestimiento del piso en el que se emplaza el puesto de trabajo está en buenas condiciones, sin presentar irregularidades o desniveles.</t>
  </si>
  <si>
    <t>El lugar de trabajo se encuentra ordenado y limpio, sin materiales u objetos desordenados, que permitan realizar el trabajo de manera segura.</t>
  </si>
  <si>
    <t>Los pasillos y lugares de tránsito, se encuentran libres de obstáculos (objetos, cables, equipos) de tal manera que permitan el desplazamaiento tanto en las tareas habituales como frente a situaciones de emergencia.</t>
  </si>
  <si>
    <t>Instalaciones eléctricas</t>
  </si>
  <si>
    <t>Los enchufes y/o tomacorrientes murales, así como los alargadores en el caso de ser utilizados, se encuentra en condiciones de funcionamiento seguro (no presentan ninguna clase de daño visible).</t>
  </si>
  <si>
    <t>El sistema eléctrico del lugar de trabajo presenta problemas evidentes (cortes de luz, sobrecarga, bajas intermitentes de voltaje).</t>
  </si>
  <si>
    <t>Si su trabajo requiere la conexión de herramientas y maquinarias, el sistema eléctrico del lugar permite su conexión sin riesgo de corte o sobrecarga.</t>
  </si>
  <si>
    <t xml:space="preserve">Almacenamiento </t>
  </si>
  <si>
    <t>En el lugar definido para el trabajo hay ausencia de almacenamiento de líquidos o sólidos combustibles.</t>
  </si>
  <si>
    <t>El lugar de trabajo está libre de objetos que puedan caer desde una repisa o mueble de pared.</t>
  </si>
  <si>
    <t>Factores ambientales</t>
  </si>
  <si>
    <t>El nivel de ruido interno (familiares, equipos de audio, etc.) permiten realizar las actividades de teletrabajo sin interferir en su concentración.</t>
  </si>
  <si>
    <t>El lugar permite realizar ventilación natural o artificialmente, de tal manera que pueda realizar las actividades adecuadamente.</t>
  </si>
  <si>
    <t xml:space="preserve">Las condiciones de temperatura (frío o calor) permiten realizar las actividades adecuadamente.
</t>
  </si>
  <si>
    <t xml:space="preserve">Peligro </t>
  </si>
  <si>
    <t>x</t>
  </si>
  <si>
    <t xml:space="preserve">Puesto  de trabajo </t>
  </si>
  <si>
    <t>Sobrecarga postural debido a trabajo fuera del alcance funcional</t>
  </si>
  <si>
    <t>Caídas al mismo nivel</t>
  </si>
  <si>
    <t>Sobrecarga postural debido a otras posturas</t>
  </si>
  <si>
    <t>Caída de objetos</t>
  </si>
  <si>
    <t>Otros riesgos</t>
  </si>
  <si>
    <t xml:space="preserve">Pantalla de visualización no se encuentra en el plano horizontal </t>
  </si>
  <si>
    <t xml:space="preserve">Trabajos con equipos con emisión de ruido </t>
  </si>
  <si>
    <t xml:space="preserve">Trabajos con herramientas eléctricas </t>
  </si>
  <si>
    <t>Trabajos con herramientas con emisión de ruido/ taladros/ atornilladores</t>
  </si>
  <si>
    <t>Exposición a ruido</t>
  </si>
  <si>
    <t xml:space="preserve">Trabajos con emisión de polvos en suspensión </t>
  </si>
  <si>
    <t xml:space="preserve">Maquinarias sin protección </t>
  </si>
  <si>
    <t>Proyección de fragmentos y/o partículas</t>
  </si>
  <si>
    <t xml:space="preserve">Carga de materiales </t>
  </si>
  <si>
    <t>Sobrecarga física debido a la manipulación manual de cargas</t>
  </si>
  <si>
    <t>Doble presencia</t>
  </si>
  <si>
    <t>Exigencias psicológicas en el trabajo</t>
  </si>
  <si>
    <t xml:space="preserve">Falta de conocimiento/ Falta de conocimiento en la tarea  </t>
  </si>
  <si>
    <t>Contactos eléctricos directos baja tensión</t>
  </si>
  <si>
    <t xml:space="preserve">Falta de iluminación </t>
  </si>
  <si>
    <t>Caídas a distinto nivel</t>
  </si>
  <si>
    <t>Caídas de altura</t>
  </si>
  <si>
    <t>Caídas al agua</t>
  </si>
  <si>
    <t>Atrapamiento</t>
  </si>
  <si>
    <t>Cortes por objetos/herramientas corto-punzantes</t>
  </si>
  <si>
    <t>Choque contra objetos</t>
  </si>
  <si>
    <t>Contacto con personas</t>
  </si>
  <si>
    <t>Contacto con animales y/o insectos</t>
  </si>
  <si>
    <t>Contactos térmicos por calor</t>
  </si>
  <si>
    <t>Contactos térmicos por frío</t>
  </si>
  <si>
    <t>Contactos eléctricos directos alta tensión</t>
  </si>
  <si>
    <t>Contactos eléctricos indirectos baja tensión</t>
  </si>
  <si>
    <t>Contactos eléctricos indirectos alta tensión</t>
  </si>
  <si>
    <t>Contacto con sustancias cáusticas y/o corrosivas</t>
  </si>
  <si>
    <t>Contacto con otras sustancias químicas</t>
  </si>
  <si>
    <t>Explosiones</t>
  </si>
  <si>
    <t>Atropellos o golpes con vehículos</t>
  </si>
  <si>
    <t>Incendios</t>
  </si>
  <si>
    <t>Exposición a ambientes con deficiencia de oxígeno</t>
  </si>
  <si>
    <t>Exposición a sustancias químicas tóxicas</t>
  </si>
  <si>
    <t>Exposición a radiaciones no ionizantes</t>
  </si>
  <si>
    <t>Exposición a radiaciones ionizantes</t>
  </si>
  <si>
    <t>Ingesta de sustancias nocivas</t>
  </si>
  <si>
    <t>Exposición a aerosoles sólidos</t>
  </si>
  <si>
    <t>Exposición a aerosoles líquidos</t>
  </si>
  <si>
    <t>Exposición a gases y vapores</t>
  </si>
  <si>
    <t>Exposición a vibraciones</t>
  </si>
  <si>
    <t>Exposición a radiaciones NO ionizantes</t>
  </si>
  <si>
    <t>Exposición a calor</t>
  </si>
  <si>
    <t>Exposición a frío</t>
  </si>
  <si>
    <t>Exposición a altas presiones</t>
  </si>
  <si>
    <t>Exposición a bajas presiones</t>
  </si>
  <si>
    <t>Transmisión por sangre y fluidos</t>
  </si>
  <si>
    <t>Transmisión aérea y por contacto</t>
  </si>
  <si>
    <t>Sobrecarga física debido a la manipulación personas/pacientes</t>
  </si>
  <si>
    <t>Sobrecarga física debido al trabajo repetitivo de las extremidades superiores</t>
  </si>
  <si>
    <t>Sobrecarga postural debido a trabajo de pie</t>
  </si>
  <si>
    <t>Sobrecarga postural debido a trabajo en cuclillas (agachado)</t>
  </si>
  <si>
    <t>Sobrecarga postural debido a trabajo arrodillado</t>
  </si>
  <si>
    <t>Sobrecarga postural debido a tronco inclinado, en torsión o lateralización</t>
  </si>
  <si>
    <t>Trabajo activo y desarrollo de habilidades</t>
  </si>
  <si>
    <t>Apoyo social en la empresa y calidad del liderazgo</t>
  </si>
  <si>
    <t>Compensaciones</t>
  </si>
  <si>
    <t>Riesgos</t>
  </si>
  <si>
    <t xml:space="preserve"> </t>
  </si>
  <si>
    <t>Hasta:</t>
  </si>
  <si>
    <t>Lugar donde se aplica la autoevaluación (dirección):</t>
  </si>
  <si>
    <t xml:space="preserve">Tipo de trabajo que realiza (teletrabajo/trabajo a distancia): </t>
  </si>
  <si>
    <r>
      <rPr>
        <sz val="11"/>
        <rFont val="Calibri"/>
        <family val="2"/>
      </rPr>
      <t>Presenta</t>
    </r>
    <r>
      <rPr>
        <sz val="11"/>
        <color indexed="8"/>
        <rFont val="Calibri"/>
        <family val="2"/>
      </rPr>
      <t xml:space="preserve"> alguna discapacidad (señale de qué tipo, por ejemplo: motora, visual, cognitiva):</t>
    </r>
  </si>
  <si>
    <t>SÍ</t>
  </si>
  <si>
    <t>Las herramientas, equipos y/o maquinarias que utiliza se encuentran en buen estado, y con sus partes móviles protegidas.</t>
  </si>
  <si>
    <t>¿Conoce cuáles son las situaciones de emergencia de origen natural (tsunami, nevadas, alud, derrumbes, etc.), humano (incendio, explosiones, fugas, robo, etc.), o de origen biológico sanitario (COVID-19 y hantavirus, etc.) que se podrían generar en su lugar de trabajo, y cómo proceder frente a ellas?</t>
  </si>
  <si>
    <t>¿El lugar de trabajo cuenta con los equipos y mobiliario necesarios para realizar las labores de teletrabajo (notebook o CPU, monitor, teclado, mouse, teléfono, escritorio o mesa, silla adaptable, apoyapiés, etc.)?</t>
  </si>
  <si>
    <t>La superficie de trabajo es suficiente para acomodar los elementos que necesita para realizar el teletrabajo, y alcanzarlos cómodamente, apoyar sus antebrazos (en caso de no contar con apoya brazos en la silla), así como también para estirar los pies bajo ella.</t>
  </si>
  <si>
    <t xml:space="preserve">El monitor o pantalla de visualización de los datos permite distinguir su contenido con nitidez, y está ubicado de manera correcta y a la altura necesaria para evitar bajar, levantar y hacer giros con la cabeza. </t>
  </si>
  <si>
    <t xml:space="preserve">El teclado externo y mouse, le permiten el apoyo de los antebrazos, evitando flectar la muñeca al digitar. </t>
  </si>
  <si>
    <t>La silla utilizada le permite apoyar cómodamente la espalda, los antebrazos en la superficie de trabajo (o en el apoya brazos de la silla si es que cuenta con estos), disponer las rodillas en un ángulo de 90° o superior, y apoyar los pies en el suelo (o en un apoya-pies).</t>
  </si>
  <si>
    <t>El borde superior de la pantalla del computador se encuentra a la altura de los ojos.</t>
  </si>
  <si>
    <t>El trabajo permite que durante la jornada tenga periodos de pausas para caminar y hacer ejercicios suaves, evitando la postura estática de trabajo por largos periodos.</t>
  </si>
  <si>
    <t>La actividad que realiza le obliga a utilizar materiales que durante su proceso generen polvo en suspensión.</t>
  </si>
  <si>
    <t xml:space="preserve">La actividad que realiza implica efectuar movimientos repetitivos y/o mover carga, superior a 3 kilos, y sin ayuda de elementos mecánicos. </t>
  </si>
  <si>
    <t>Cuenta con información respecto a los objetivos y/o metas asociadas a sus labores, y recibe retroalimentación oportuna respecto a estas.</t>
  </si>
  <si>
    <t>Dispone de un periodo diario de desconexión asegurado, de al menos 12 horas continuas, en los que no está obligado/a a responder comunicaciones, órdenes o requerimientos. ¿En ese período es contactado/a por la organización (llamadas telefónicas, WhatsApp, correo electrónico u otros medios)?</t>
  </si>
  <si>
    <t>En la organización existen instancias, establecidas por el/la empleador, de interacción y apoyo con compañeros/as de trabajo. Puede comunicarse de manera expedita y fácil con su jefatura directa durante la jornada laboral.</t>
  </si>
  <si>
    <t>Se le ha informado sobre los riesgos de trabajar en solitario o aislado/a, que supone la modalidad de teletrabajo o trabajo a distancia.</t>
  </si>
  <si>
    <t>Si cumple labores de digitación, ¿conoce los tiempos de descanso con los que debe disponer?</t>
  </si>
  <si>
    <t>Conoce lo que debe hacer para prevenir accidentes del trabajo o enfermedades profesionales, y los beneficios o prestaciones de la Ley N°16.744 (seguro laboral) en caso de ocurrirle un accidente o enfermedad de origen laboral.</t>
  </si>
  <si>
    <t>Se cuenta con espacio suficiente para desarrollar las labores, que permita disponer de un escritorio, mesa o similar y sillas. Además, que le permita acomodar sus elementos, herramientas o equipo de trabajo.</t>
  </si>
  <si>
    <t>Conoce si existen zonas de seguridad y vías de evacuación (exterior e interior) y si estas se encuentran despejadas y libres de obstáculos.</t>
  </si>
  <si>
    <t xml:space="preserve">La iluminación del lugar de trabajo se encuentra libre de reflejos, brillos directos, o indirectos que dificulten la ejecución de la tarea o genere molestias visuales, que impidan realizar el trabajo. </t>
  </si>
  <si>
    <t>NOTA: El objetivo de estas 14 preguntas es identificar peligros que, si bien no son inherentes a las labores que el trabajador/a desempeña, deben ser conocidas por este y podrán, de manera optativa, ser consideradas en la matriz y en el programa preventivo.</t>
  </si>
  <si>
    <t xml:space="preserve">MATRIZ DE IDENTIFICACIÓN DE PELIGROS Y EVALUACIÓN DE RIESGOS 
TRABAJO A DISTANCIA Y TELETRABAJO </t>
  </si>
  <si>
    <t>Razón Social</t>
  </si>
  <si>
    <t>Rut</t>
  </si>
  <si>
    <t>Nombre responsable</t>
  </si>
  <si>
    <t xml:space="preserve">Actividad Económica </t>
  </si>
  <si>
    <t xml:space="preserve">N° de trabajadores/as en Teletrabajo </t>
  </si>
  <si>
    <t>N° de trabajadores/as en T. a Distancia</t>
  </si>
  <si>
    <t xml:space="preserve">Fecha de elaboración </t>
  </si>
  <si>
    <t>Si la Matriz de Identificación de Peligros y Evaluación de Riesgos es elaborada por un experto/a técnico o experto/a ingeniero, incluir su número de registro</t>
  </si>
  <si>
    <t>La información descrita (del punto 1 al 19) es a modo de ejemplo</t>
  </si>
  <si>
    <t>PROCESO Nº1: LEVANTAMIENTO DE INFORMACIÓN DEL PUESTO DE TRABAJO</t>
  </si>
  <si>
    <t>Trabajo Administrativo
Seguridad</t>
  </si>
  <si>
    <t>Trabajos con computador estacionario, Notebook</t>
  </si>
  <si>
    <t>Puesto de trabajo/actividad que realiza</t>
  </si>
  <si>
    <t>Personal de Call Center/ Administrativos de recursos humanos/ contabilidad/Personal de ventas</t>
  </si>
  <si>
    <t>sí</t>
  </si>
  <si>
    <t>Equipos de trabajo en mal estado como monitores, teclados, etc.</t>
  </si>
  <si>
    <t>PROCESO 2: IDENTIFICACIÓN DE PELIGROS Y EVALUACIÓN DE RIESGOS</t>
  </si>
  <si>
    <t>Evaluación del Riesgo</t>
  </si>
  <si>
    <t>Extremadamente dañino/grave</t>
  </si>
  <si>
    <t>PROCESO Nº3: DESARROLLO DEL EMPLEADOR/A</t>
  </si>
  <si>
    <t>Control de Ingeniería</t>
  </si>
  <si>
    <t xml:space="preserve">PROCESO Nº 4: ISL </t>
  </si>
  <si>
    <t>Pausas laborales -
Cursos Campus Prevención</t>
  </si>
  <si>
    <t>Exclusivo ISL</t>
  </si>
  <si>
    <t>Trabajo Administrativo
Seguridad/Emergencias</t>
  </si>
  <si>
    <t xml:space="preserve">Sin señalización de zonas de seguridad/ exposición a agentes biológicos, etc. </t>
  </si>
  <si>
    <t xml:space="preserve">Trabajos Administrativos Ergonómicos </t>
  </si>
  <si>
    <t>Mobiliario inadecuado.</t>
  </si>
  <si>
    <t>Trabajos Administrativos Ergonómicos/Mobiliario</t>
  </si>
  <si>
    <t>Escritorios con poco espacio/sillas en malas condiciones</t>
  </si>
  <si>
    <t xml:space="preserve">Trabajo Administrativo Ergonómico/Equipo </t>
  </si>
  <si>
    <t xml:space="preserve">Trabajos con computador estacionario, Notebook </t>
  </si>
  <si>
    <t xml:space="preserve">Trabajos Administrativos Ergonómicos/Accesorios </t>
  </si>
  <si>
    <t xml:space="preserve">Trabajos  con computador estacionario, Notebook   </t>
  </si>
  <si>
    <t>Sin apoyo de antebrazos</t>
  </si>
  <si>
    <t xml:space="preserve">Trabajos Administrativos /Mobiliario </t>
  </si>
  <si>
    <t>Falta mobiliario/ Trabajos en sillón, comedor, etc.</t>
  </si>
  <si>
    <t>Trabajos Generales (administrativos/ costureras/ trabajos con documentación física)</t>
  </si>
  <si>
    <t xml:space="preserve">Trabajos con documentación física/ Notebook/ Tablet/ Computador estacionario </t>
  </si>
  <si>
    <t>Falta de pausas laborales/ extensas jornadas de trabajo</t>
  </si>
  <si>
    <t>Equipos con alta emisión de ruido/ sin elementos de protección personal (EPP)</t>
  </si>
  <si>
    <t xml:space="preserve">Trabajos con emisión de polvos químicos </t>
  </si>
  <si>
    <t>Trabajos con herramientas que emiten polvo</t>
  </si>
  <si>
    <t>Trabajos con carga de materiales/ traslado de materiales</t>
  </si>
  <si>
    <t>Movimiento repetitivo/ No realizar postura correcta al levantar peso</t>
  </si>
  <si>
    <t xml:space="preserve">Trabajos Administrativos / trabajos generales / Psicosocial </t>
  </si>
  <si>
    <t>Trabajos generales/ administrativos</t>
  </si>
  <si>
    <t xml:space="preserve">Trabajos con tablet/PC estacionario/ Notebook/ Teléfonos celulares </t>
  </si>
  <si>
    <t xml:space="preserve">Falta de tiempo/exceso de carga laboral </t>
  </si>
  <si>
    <t>Falta de supervisión/organización/ Exceso de digitación</t>
  </si>
  <si>
    <t xml:space="preserve">Trabajos con tablet/PC estacionario/ Notebook/ Teléfonos celulares/ con herramientas eléctricas/ con herramientas manuales/ con herramientas eléctricas para diversos trabajos </t>
  </si>
  <si>
    <t>Exceso de trabajo/ Doble presencia por cuidado de hijos/as y labores domésticas</t>
  </si>
  <si>
    <t xml:space="preserve">Trabajos Administrativos / trabajos generales </t>
  </si>
  <si>
    <t xml:space="preserve">Trabajos administrativos / trabajos generales / (espacios de trabajo)  </t>
  </si>
  <si>
    <t xml:space="preserve">No cuenta con espacio suficiente para realizar su trabajo (escritorio, mobiliaria o maquinaria que utiliza para realizar su tarea) </t>
  </si>
  <si>
    <t>Espacios de trabajo sucios, con falta de orden y aseo</t>
  </si>
  <si>
    <t xml:space="preserve">Trabajos administrativos / trabajos generales /(instalaciones eléctricas)  </t>
  </si>
  <si>
    <t>Sistema eléctrico casero/ instalaciones eléctricas en malas condiciones</t>
  </si>
  <si>
    <t xml:space="preserve">Trabajos administrativos / trabajos generales /(instalaciones ambientales)  </t>
  </si>
  <si>
    <t xml:space="preserve">   PROGRAMA DE TRABAJO  
 TRABAJO A DISTANCIA Y TELETRABAJO                                                                                           
</t>
  </si>
  <si>
    <r>
      <rPr>
        <b/>
        <sz val="8"/>
        <color rgb="FF000000"/>
        <rFont val="Verdana"/>
        <family val="2"/>
      </rPr>
      <t>Inmediata</t>
    </r>
    <r>
      <rPr>
        <sz val="8"/>
        <color rgb="FF000000"/>
        <rFont val="Verdana"/>
        <family val="2"/>
      </rPr>
      <t xml:space="preserve">
Ejemplo: 
1 análisis de espacio y puesto de trabajo 
2 cotizar 
3 comprar 
4 entregar equipos y/o EPP, otros 
5 Actualizar y realizar ODI, registro</t>
    </r>
  </si>
  <si>
    <t xml:space="preserve">Ejemplo: 
1 y 5, una semana
2, tres días
3 y 4, una semana
 </t>
  </si>
  <si>
    <t>Empleador/a</t>
  </si>
  <si>
    <t>Ejemplo:
1- Revisar si se mantienen las medidas preventivas. 
2- Realizar una inspección de seguridad virtual del lugar donde se realiza el teletrabajo (adicional a la inicial), para determinar si existen otros riesgos.
3- Revisar si se requieren nuevas acciones correctivas.</t>
  </si>
  <si>
    <t>Caída a un plano inferior de sustentación desde una altura no superior a 1,8 mts. (incluye caídas en profundidades no mayores a 1,8 mts. en excavaciones, agujeros, zanjas, etc.).</t>
  </si>
  <si>
    <t>Caída a un plano inferior de sustentación desde una altura superior a 1,8 mts. (incluye caídas en profundidades mayores a 1,8 mts.).</t>
  </si>
  <si>
    <t>Cortes y/o punzaciones generadas en parte del cuerpo, debido al contacto de éste con objetos cortantes, punzantes y/o abrasivos.</t>
  </si>
  <si>
    <t>Impacto entre un peatón/a y un vehículo en movimiento.</t>
  </si>
  <si>
    <t>Lesiones generadas en el cuerpo de un conductor/a o pasajero/a de un vehículo cuando éste de vuelca o impacta con otro vehículo y/o estructura externa.</t>
  </si>
  <si>
    <t>Exposición de un trabajador/a a una atmósfera con déficit de oxígeno (concentración de oxígeno inferior a 19,5% en el aire), a presión atmosférica normal.</t>
  </si>
  <si>
    <t>Exposición de un trabajador/a a una atmósfera con altas concentraciones de químicos provenientes principalmente de la descomposición de materia orgánica (ácido sulfhídrico, monóxido de carbono, anhidro carbónico, amoníaco, etc.).</t>
  </si>
  <si>
    <t>Exposición de un trabajador/a a altas dosis de radiaciones no ionizantes (ultravioleta (UV), láser, infrarroja (IR), microondas, radiofrecuencias, campos de frecuencia extremadamente baja (ELF)), entendiendo dicha exposición como accidente.</t>
  </si>
  <si>
    <t>Exposición de un trabajador/a a altas dosis de radiaciones ionizantes (rayos x, rayos gamma), entendiendo dicha exposición como accidente.</t>
  </si>
  <si>
    <t>Ingesta de sustancias nocivas que puedan alterar la salud de un trabajador/a (alimentos en mal estado, venenos, sustancias químicas, etc.).</t>
  </si>
  <si>
    <t>Son aquellos riesgos de accidente que, a juicio del evaluador/a, no han sido descritos en ninguno de los ítems anteriores.</t>
  </si>
  <si>
    <t>Riesgo Higiénico</t>
  </si>
  <si>
    <r>
      <rPr>
        <sz val="8"/>
        <rFont val="Verdana"/>
        <family val="2"/>
      </rPr>
      <t>Permanencia en un ambiente de trabajo con presencia de partículas líquidas</t>
    </r>
    <r>
      <rPr>
        <sz val="8"/>
        <color theme="1"/>
        <rFont val="Verdana"/>
        <family val="2"/>
      </rPr>
      <t>.</t>
    </r>
  </si>
  <si>
    <t>Permanencia en un ambiente de trabajo a altas temperaturas, las cuales pueden generar un aumento de la temperatura corporal interna del trabajador/a sobre los 38°C.</t>
  </si>
  <si>
    <t>Permanencia en un ambiente de trabajo a bajas temperaturas, las cuales pueden generar una disminución de la temperatura corporal interna del trabajador/a bajo los 36°C.</t>
  </si>
  <si>
    <t>Inoculación de agentes biológicos (transmisión por sangre y fluidos) en un trabajador/a con la potencialidad de afectar la salud de éste, a través de pinchazos con agujas u objetos punzantes, cortes, salpicaduras, ingestión, etc.</t>
  </si>
  <si>
    <t>Exposición a agentes biológicos (virus, bacterias, parásitos, etc.) que pueden afectar la salud de una o un trabajador (enfermedades infecciosas y parasitarias agudas o crónicas) generadas por transmisión aérea, por gotas, por contacto o en forma hídrica.</t>
  </si>
  <si>
    <t>Trabajos en que se deban levantar, descender o transportar manualmente objetos de más de 3 kilos. Trabajos en que se deban empujar o arrastrar objetos utilizando 1 o 2 manos.</t>
  </si>
  <si>
    <t>Trabajo en posición bípeda permanente con escasa opción de alternancia postural (ej: temporeras/os, laboratistas, puestos en líneas de proceso, etc).</t>
  </si>
  <si>
    <t>Trabajo en posición sentado mantenido por períodos prolongados (ej: puestos administrativos, camioneros/as, aperador/a de maquinaria, conductores/as de locomoción pública, otros).</t>
  </si>
  <si>
    <t>Trabajo que implica flexionar (doblar) las rodillas al máximo y sostener esta posición durante tiempos prolongados (ej: mecánicos/as, electricistas, mucamas/os, etc.).</t>
  </si>
  <si>
    <t>Trabajo que implica apoyo (compresión) directa sobre las rodillas en forma sostenida o permanente (ej: mecánicos/as, albañil, instaladores de piso, etc.).</t>
  </si>
  <si>
    <t>Trabajos que implican estiramiento, extensión, flexión, elevación, rotación o cualquier otro movimiento de extremidades (superiores e inferiores) producto de la operación de elementos que se encuentran fuera del alcance funcional (ej: limpiador/a de vidrios, reponedor/a, carpinteros/as, andamineros/as, pintores/as, mucamas/os, otros).</t>
  </si>
  <si>
    <t>En esencia, se trata de la autonomía del trabajador/a (cuánto puede decidir sobre horarios, ritmo, métodos, variedad, iniciativa, calidad). Se puede equiparar a la dimensión "control" del modelo DCAS.</t>
  </si>
  <si>
    <t>No ha pasado nunca hasta la fecha.</t>
  </si>
  <si>
    <t>Improbable, casi imposible.</t>
  </si>
  <si>
    <t>Suceso repetitivo, el daño ocurrirá siempre o casi siempre.</t>
  </si>
  <si>
    <t>Daño material que no altera el funcionamiento, y bajo costo de reparación.</t>
  </si>
  <si>
    <t>Laceraciones, quemaduras, torceduras importantes, fracturas menores, dermatitis, dolores músculo-esqueléticos.</t>
  </si>
  <si>
    <t>Se requiere elaboración de instructivos/procedimientos, y actividades de capacitación antes de realizar o volver a realizar la tarea.</t>
  </si>
  <si>
    <t>Se requiere elaboración de instructivos/procedimientos, y actividades de capacitación antes de realizar o volver a realizar la tarea. Las medidas de control deben estar orientadas a eliminar, sustituir, y de ingeniería.</t>
  </si>
  <si>
    <t xml:space="preserve">El nivel de riesgo es tan alto que NO debe comenzar ni continuar el trabajo hasta que se reduzca el riesgo. Se requieren medidas inmediatas. </t>
  </si>
  <si>
    <t>Sustitución de la fuente o condiciones que originan el riesgo. Por ejemplo utilizar materiales de menor peligro o reducción de energía (menor velocidad, fuerza, amperaje, presión, temperatura, o ruido).</t>
  </si>
  <si>
    <t>AUTOEVALUACIÓN TRABAJO A DISTANCIA O TELETRABAJO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</si>
</sst>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52" x14ac:knownFonts="1">
    <font>
      <sz val="10"/>
      <color rgb="FF000000"/>
      <name val="Times New Roman"/>
    </font>
    <font>
      <sz val="10"/>
      <name val="Times New Roman"/>
      <family val="1"/>
    </font>
    <font>
      <sz val="8"/>
      <name val="Verdana"/>
      <family val="2"/>
    </font>
    <font>
      <sz val="10"/>
      <name val="Arial"/>
    </font>
    <font>
      <sz val="10"/>
      <name val="Calibri"/>
      <family val="2"/>
    </font>
    <font>
      <sz val="8"/>
      <name val="Arial"/>
      <family val="2"/>
    </font>
    <font>
      <b/>
      <sz val="10"/>
      <name val="Arial"/>
    </font>
    <font>
      <b/>
      <sz val="9"/>
      <name val="Arial"/>
      <family val="2"/>
    </font>
    <font>
      <sz val="9"/>
      <name val="Arial"/>
      <family val="2"/>
    </font>
    <font>
      <sz val="11"/>
      <color indexed="8"/>
      <name val="Calibri"/>
      <family val="2"/>
    </font>
    <font>
      <b/>
      <sz val="10"/>
      <name val="Calibri"/>
      <family val="2"/>
    </font>
    <font>
      <sz val="11"/>
      <name val="Calibri"/>
      <family val="2"/>
    </font>
    <font>
      <b/>
      <sz val="12"/>
      <color theme="1"/>
      <name val="Calibri"/>
      <family val="2"/>
      <scheme val="minor"/>
    </font>
    <font>
      <sz val="8"/>
      <color rgb="FF000000"/>
      <name val="Verdana"/>
      <family val="2"/>
    </font>
    <font>
      <b/>
      <sz val="8"/>
      <color rgb="FF000000"/>
      <name val="Verdana"/>
      <family val="2"/>
    </font>
    <font>
      <b/>
      <sz val="8"/>
      <color theme="1"/>
      <name val="Verdana"/>
      <family val="2"/>
    </font>
    <font>
      <sz val="8"/>
      <color theme="1"/>
      <name val="Verdana"/>
      <family val="2"/>
    </font>
    <font>
      <b/>
      <sz val="8"/>
      <color theme="0"/>
      <name val="Verdana"/>
      <family val="2"/>
    </font>
    <font>
      <b/>
      <sz val="12"/>
      <color rgb="FF000000"/>
      <name val="Verdana"/>
      <family val="2"/>
    </font>
    <font>
      <sz val="12"/>
      <color rgb="FF000000"/>
      <name val="Verdana"/>
      <family val="2"/>
    </font>
    <font>
      <sz val="12"/>
      <color rgb="FFFFFFFF"/>
      <name val="Verdana"/>
      <family val="2"/>
    </font>
    <font>
      <sz val="10"/>
      <color theme="1"/>
      <name val="Arial"/>
      <family val="2"/>
    </font>
    <font>
      <b/>
      <sz val="10"/>
      <color theme="0"/>
      <name val="Arial"/>
      <family val="2"/>
    </font>
    <font>
      <sz val="11"/>
      <color theme="0"/>
      <name val="Calibri"/>
      <family val="2"/>
      <scheme val="minor"/>
    </font>
    <font>
      <b/>
      <sz val="10"/>
      <color theme="0"/>
      <name val="Calibri"/>
      <family val="2"/>
      <scheme val="minor"/>
    </font>
    <font>
      <b/>
      <sz val="10"/>
      <color rgb="FF000000"/>
      <name val="Arial"/>
      <family val="2"/>
    </font>
    <font>
      <sz val="9"/>
      <color theme="1"/>
      <name val="Verdana"/>
      <family val="2"/>
    </font>
    <font>
      <sz val="10"/>
      <name val="Calibri"/>
      <family val="2"/>
      <scheme val="minor"/>
    </font>
    <font>
      <b/>
      <sz val="10"/>
      <color theme="1"/>
      <name val="Calibri"/>
      <family val="2"/>
    </font>
    <font>
      <b/>
      <sz val="10"/>
      <name val="Calibri"/>
      <family val="2"/>
      <scheme val="minor"/>
    </font>
    <font>
      <sz val="10"/>
      <color theme="1" tint="9.9978637043366805E-2"/>
      <name val="Calibri"/>
      <family val="2"/>
      <scheme val="minor"/>
    </font>
    <font>
      <sz val="10"/>
      <color theme="2" tint="-0.249977111117893"/>
      <name val="Calibri"/>
      <family val="2"/>
      <scheme val="minor"/>
    </font>
    <font>
      <sz val="11"/>
      <color theme="3" tint="0.39997558519241921"/>
      <name val="Calibri"/>
      <family val="2"/>
      <scheme val="minor"/>
    </font>
    <font>
      <strike/>
      <sz val="10"/>
      <color theme="1" tint="9.9978637043366805E-2"/>
      <name val="Calibri"/>
      <family val="2"/>
      <scheme val="minor"/>
    </font>
    <font>
      <sz val="10"/>
      <color rgb="FFFF0000"/>
      <name val="Calibri"/>
      <family val="2"/>
      <scheme val="minor"/>
    </font>
    <font>
      <sz val="9"/>
      <color theme="1"/>
      <name val="Calibri"/>
      <family val="2"/>
      <scheme val="minor"/>
    </font>
    <font>
      <sz val="12"/>
      <color rgb="FF000000"/>
      <name val="Courier New"/>
      <family val="3"/>
    </font>
    <font>
      <sz val="11"/>
      <color theme="1" tint="9.9978637043366805E-2"/>
      <name val="Calibri"/>
      <scheme val="minor"/>
    </font>
    <font>
      <sz val="11"/>
      <name val="Calibri"/>
      <family val="2"/>
      <scheme val="minor"/>
    </font>
    <font>
      <sz val="11"/>
      <color rgb="FF000000"/>
      <name val="Calibri"/>
      <scheme val="major"/>
    </font>
    <font>
      <b/>
      <sz val="16"/>
      <color theme="0"/>
      <name val="Calibri"/>
      <family val="2"/>
      <scheme val="minor"/>
    </font>
    <font>
      <b/>
      <sz val="14"/>
      <color theme="0"/>
      <name val="Calibri"/>
      <family val="2"/>
      <scheme val="minor"/>
    </font>
    <font>
      <b/>
      <sz val="10"/>
      <color rgb="FF000000"/>
      <name val="Verdana"/>
    </font>
    <font>
      <b/>
      <sz val="12"/>
      <color theme="1"/>
      <name val="Calibri"/>
      <family val="2"/>
    </font>
    <font>
      <b/>
      <u/>
      <sz val="10"/>
      <color rgb="FF1155CC"/>
      <name val="Times New Roman"/>
      <family val="1"/>
    </font>
    <font>
      <b/>
      <sz val="14"/>
      <color theme="0"/>
      <name val="Verdana"/>
      <family val="2"/>
    </font>
    <font>
      <b/>
      <sz val="12"/>
      <color rgb="FF000000"/>
      <name val="Arial"/>
      <family val="2"/>
    </font>
    <font>
      <sz val="10"/>
      <color theme="1"/>
      <name val="Calibri"/>
      <family val="2"/>
    </font>
    <font>
      <u/>
      <sz val="10"/>
      <color theme="11"/>
      <name val="Times New Roman"/>
    </font>
    <font>
      <sz val="11"/>
      <color rgb="FF000000"/>
      <name val="Calibri"/>
      <family val="2"/>
    </font>
    <font>
      <b/>
      <sz val="9"/>
      <color theme="1"/>
      <name val="Verdana"/>
      <family val="2"/>
    </font>
    <font>
      <sz val="9"/>
      <color rgb="FF000000"/>
      <name val="Verdana"/>
      <family val="2"/>
    </font>
  </fonts>
  <fills count="26">
    <fill>
      <patternFill patternType="none"/>
    </fill>
    <fill>
      <patternFill patternType="gray125"/>
    </fill>
    <fill>
      <patternFill patternType="solid">
        <fgColor rgb="FFD9D9D9"/>
        <bgColor rgb="FFD9D9D9"/>
      </patternFill>
    </fill>
    <fill>
      <patternFill patternType="solid">
        <fgColor rgb="FFC00000"/>
        <bgColor rgb="FFC00000"/>
      </patternFill>
    </fill>
    <fill>
      <patternFill patternType="solid">
        <fgColor rgb="FFD9D9D9"/>
        <bgColor indexed="64"/>
      </patternFill>
    </fill>
    <fill>
      <patternFill patternType="solid">
        <fgColor rgb="FF33CC33"/>
        <bgColor indexed="64"/>
      </patternFill>
    </fill>
    <fill>
      <patternFill patternType="solid">
        <fgColor rgb="FFFFFF00"/>
        <bgColor indexed="64"/>
      </patternFill>
    </fill>
    <fill>
      <patternFill patternType="solid">
        <fgColor rgb="FFFFCC00"/>
        <bgColor indexed="64"/>
      </patternFill>
    </fill>
    <fill>
      <patternFill patternType="solid">
        <fgColor rgb="FFFF9900"/>
        <bgColor indexed="64"/>
      </patternFill>
    </fill>
    <fill>
      <patternFill patternType="solid">
        <fgColor rgb="FFFF0000"/>
        <bgColor indexed="64"/>
      </patternFill>
    </fill>
    <fill>
      <patternFill patternType="solid">
        <fgColor rgb="FF8FBE00"/>
        <bgColor indexed="64"/>
      </patternFill>
    </fill>
    <fill>
      <patternFill patternType="solid">
        <fgColor theme="0"/>
        <bgColor indexed="64"/>
      </patternFill>
    </fill>
    <fill>
      <patternFill patternType="solid">
        <fgColor rgb="FFFFC000"/>
        <bgColor indexed="64"/>
      </patternFill>
    </fill>
    <fill>
      <patternFill patternType="solid">
        <fgColor theme="4"/>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9" tint="0.79998168889431442"/>
        <bgColor rgb="FFD9D9D9"/>
      </patternFill>
    </fill>
    <fill>
      <patternFill patternType="solid">
        <fgColor theme="8" tint="0.39997558519241921"/>
        <bgColor indexed="64"/>
      </patternFill>
    </fill>
    <fill>
      <patternFill patternType="solid">
        <fgColor theme="8" tint="0.39997558519241921"/>
        <bgColor rgb="FFD9D9D9"/>
      </patternFill>
    </fill>
    <fill>
      <patternFill patternType="solid">
        <fgColor rgb="FFFFFF00"/>
        <bgColor rgb="FFD9D9D9"/>
      </patternFill>
    </fill>
    <fill>
      <patternFill patternType="solid">
        <fgColor rgb="FFC00000"/>
        <bgColor indexed="64"/>
      </patternFill>
    </fill>
    <fill>
      <patternFill patternType="solid">
        <fgColor theme="9" tint="-0.249977111117893"/>
        <bgColor rgb="FFD9D9D9"/>
      </patternFill>
    </fill>
    <fill>
      <patternFill patternType="solid">
        <fgColor rgb="FFCCFFCC"/>
        <bgColor indexed="64"/>
      </patternFill>
    </fill>
    <fill>
      <patternFill patternType="solid">
        <fgColor theme="8"/>
        <bgColor indexed="64"/>
      </patternFill>
    </fill>
    <fill>
      <patternFill patternType="solid">
        <fgColor rgb="FF0070C0"/>
        <bgColor indexed="64"/>
      </patternFill>
    </fill>
  </fills>
  <borders count="108">
    <border>
      <left/>
      <right/>
      <top/>
      <bottom/>
      <diagonal/>
    </border>
    <border>
      <left/>
      <right style="medium">
        <color auto="1"/>
      </right>
      <top/>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right/>
      <top/>
      <bottom style="medium">
        <color auto="1"/>
      </bottom>
      <diagonal/>
    </border>
    <border>
      <left style="medium">
        <color auto="1"/>
      </left>
      <right/>
      <top style="medium">
        <color auto="1"/>
      </top>
      <bottom/>
      <diagonal/>
    </border>
    <border>
      <left/>
      <right/>
      <top/>
      <bottom style="thin">
        <color auto="1"/>
      </bottom>
      <diagonal/>
    </border>
    <border>
      <left style="medium">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thin">
        <color auto="1"/>
      </bottom>
      <diagonal/>
    </border>
    <border>
      <left/>
      <right/>
      <top style="thin">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style="thin">
        <color auto="1"/>
      </right>
      <top/>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medium">
        <color auto="1"/>
      </right>
      <top style="thin">
        <color auto="1"/>
      </top>
      <bottom/>
      <diagonal/>
    </border>
    <border>
      <left/>
      <right/>
      <top style="thin">
        <color auto="1"/>
      </top>
      <bottom style="thin">
        <color auto="1"/>
      </bottom>
      <diagonal/>
    </border>
    <border>
      <left/>
      <right style="thin">
        <color auto="1"/>
      </right>
      <top/>
      <bottom style="medium">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auto="1"/>
      </left>
      <right style="thin">
        <color rgb="FF92D050"/>
      </right>
      <top style="thin">
        <color rgb="FF92D050"/>
      </top>
      <bottom style="thin">
        <color rgb="FF92D050"/>
      </bottom>
      <diagonal/>
    </border>
    <border>
      <left style="thin">
        <color rgb="FF92D050"/>
      </left>
      <right style="thin">
        <color rgb="FF92D050"/>
      </right>
      <top style="thin">
        <color rgb="FF92D050"/>
      </top>
      <bottom style="thin">
        <color rgb="FF92D050"/>
      </bottom>
      <diagonal/>
    </border>
    <border>
      <left/>
      <right/>
      <top style="thin">
        <color rgb="FF92D050"/>
      </top>
      <bottom style="thin">
        <color rgb="FF92D050"/>
      </bottom>
      <diagonal/>
    </border>
    <border>
      <left style="medium">
        <color auto="1"/>
      </left>
      <right style="thin">
        <color rgb="FF92D050"/>
      </right>
      <top style="thin">
        <color rgb="FF92D050"/>
      </top>
      <bottom style="medium">
        <color auto="1"/>
      </bottom>
      <diagonal/>
    </border>
    <border>
      <left/>
      <right/>
      <top style="thin">
        <color rgb="FF92D050"/>
      </top>
      <bottom style="medium">
        <color auto="1"/>
      </bottom>
      <diagonal/>
    </border>
    <border>
      <left style="thin">
        <color rgb="FF92D050"/>
      </left>
      <right style="thin">
        <color rgb="FF92D050"/>
      </right>
      <top style="thin">
        <color rgb="FF92D050"/>
      </top>
      <bottom style="medium">
        <color auto="1"/>
      </bottom>
      <diagonal/>
    </border>
    <border>
      <left style="medium">
        <color auto="1"/>
      </left>
      <right style="thin">
        <color rgb="FF92D050"/>
      </right>
      <top style="medium">
        <color auto="1"/>
      </top>
      <bottom style="medium">
        <color auto="1"/>
      </bottom>
      <diagonal/>
    </border>
    <border>
      <left style="medium">
        <color auto="1"/>
      </left>
      <right style="thin">
        <color rgb="FF92D050"/>
      </right>
      <top style="medium">
        <color auto="1"/>
      </top>
      <bottom/>
      <diagonal/>
    </border>
    <border>
      <left style="thin">
        <color theme="0" tint="-0.24994659260841701"/>
      </left>
      <right style="thin">
        <color theme="0" tint="-0.24994659260841701"/>
      </right>
      <top/>
      <bottom/>
      <diagonal/>
    </border>
    <border>
      <left style="thin">
        <color theme="0" tint="-0.24994659260841701"/>
      </left>
      <right/>
      <top/>
      <bottom/>
      <diagonal/>
    </border>
    <border>
      <left style="thin">
        <color auto="1"/>
      </left>
      <right style="thin">
        <color auto="1"/>
      </right>
      <top style="thin">
        <color rgb="FF000000"/>
      </top>
      <bottom/>
      <diagonal/>
    </border>
    <border>
      <left style="thin">
        <color rgb="FF000000"/>
      </left>
      <right/>
      <top style="thin">
        <color rgb="FF000000"/>
      </top>
      <bottom style="thin">
        <color rgb="FF000000"/>
      </bottom>
      <diagonal/>
    </border>
    <border>
      <left style="thin">
        <color auto="1"/>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auto="1"/>
      </left>
      <right style="thin">
        <color auto="1"/>
      </right>
      <top style="thin">
        <color rgb="FF000000"/>
      </top>
      <bottom style="thin">
        <color rgb="FF000000"/>
      </bottom>
      <diagonal/>
    </border>
    <border>
      <left/>
      <right/>
      <top style="thin">
        <color rgb="FF000000"/>
      </top>
      <bottom/>
      <diagonal/>
    </border>
    <border>
      <left/>
      <right style="thin">
        <color rgb="FF000000"/>
      </right>
      <top/>
      <bottom/>
      <diagonal/>
    </border>
    <border>
      <left style="thin">
        <color theme="0" tint="-0.24994659260841701"/>
      </left>
      <right/>
      <top/>
      <bottom style="thin">
        <color auto="1"/>
      </bottom>
      <diagonal/>
    </border>
    <border>
      <left/>
      <right style="thin">
        <color theme="0" tint="-0.24994659260841701"/>
      </right>
      <top/>
      <bottom style="thin">
        <color auto="1"/>
      </bottom>
      <diagonal/>
    </border>
    <border>
      <left/>
      <right style="thin">
        <color theme="0" tint="-0.24994659260841701"/>
      </right>
      <top/>
      <bottom/>
      <diagonal/>
    </border>
    <border>
      <left style="thin">
        <color rgb="FF000000"/>
      </left>
      <right style="thin">
        <color rgb="FF000000"/>
      </right>
      <top/>
      <bottom/>
      <diagonal/>
    </border>
    <border>
      <left style="thin">
        <color rgb="FF000000"/>
      </left>
      <right style="thin">
        <color rgb="FF000000"/>
      </right>
      <top/>
      <bottom style="medium">
        <color auto="1"/>
      </bottom>
      <diagonal/>
    </border>
    <border>
      <left/>
      <right/>
      <top style="thin">
        <color rgb="FF000000"/>
      </top>
      <bottom style="medium">
        <color auto="1"/>
      </bottom>
      <diagonal/>
    </border>
    <border>
      <left/>
      <right/>
      <top/>
      <bottom style="thin">
        <color rgb="FF000000"/>
      </bottom>
      <diagonal/>
    </border>
    <border>
      <left style="thin">
        <color rgb="FF000000"/>
      </left>
      <right style="thin">
        <color auto="1"/>
      </right>
      <top/>
      <bottom style="thin">
        <color auto="1"/>
      </bottom>
      <diagonal/>
    </border>
    <border>
      <left style="thin">
        <color rgb="FF000000"/>
      </left>
      <right style="thin">
        <color auto="1"/>
      </right>
      <top style="thin">
        <color auto="1"/>
      </top>
      <bottom style="thin">
        <color auto="1"/>
      </bottom>
      <diagonal/>
    </border>
    <border>
      <left style="thin">
        <color rgb="FF000000"/>
      </left>
      <right style="medium">
        <color auto="1"/>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top style="thin">
        <color rgb="FF92D050"/>
      </top>
      <bottom/>
      <diagonal/>
    </border>
    <border>
      <left/>
      <right style="medium">
        <color auto="1"/>
      </right>
      <top style="thin">
        <color rgb="FF92D050"/>
      </top>
      <bottom style="thin">
        <color rgb="FF92D050"/>
      </bottom>
      <diagonal/>
    </border>
    <border>
      <left/>
      <right style="thin">
        <color rgb="FF000000"/>
      </right>
      <top/>
      <bottom style="medium">
        <color auto="1"/>
      </bottom>
      <diagonal/>
    </border>
    <border>
      <left/>
      <right style="thin">
        <color rgb="FF000000"/>
      </right>
      <top style="thin">
        <color rgb="FF000000"/>
      </top>
      <bottom/>
      <diagonal/>
    </border>
    <border>
      <left style="thin">
        <color rgb="FF000000"/>
      </left>
      <right/>
      <top style="thin">
        <color rgb="FF000000"/>
      </top>
      <bottom/>
      <diagonal/>
    </border>
    <border>
      <left style="thin">
        <color auto="1"/>
      </left>
      <right style="thin">
        <color auto="1"/>
      </right>
      <top style="thin">
        <color auto="1"/>
      </top>
      <bottom style="thin">
        <color rgb="FF000000"/>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style="medium">
        <color rgb="FF000000"/>
      </right>
      <top style="medium">
        <color rgb="FF000000"/>
      </top>
      <bottom/>
      <diagonal/>
    </border>
  </borders>
  <cellStyleXfs count="2">
    <xf numFmtId="0" fontId="0" fillId="0" borderId="0"/>
    <xf numFmtId="0" fontId="48" fillId="0" borderId="0" applyNumberFormat="0" applyFill="0" applyBorder="0" applyAlignment="0" applyProtection="0"/>
  </cellStyleXfs>
  <cellXfs count="446">
    <xf numFmtId="0" fontId="0" fillId="0" borderId="0" xfId="0" applyFont="1" applyAlignment="1">
      <alignment horizontal="left" vertical="top"/>
    </xf>
    <xf numFmtId="0" fontId="13" fillId="0" borderId="0" xfId="0" applyFont="1" applyAlignment="1">
      <alignment horizontal="left" vertical="center" wrapText="1"/>
    </xf>
    <xf numFmtId="0" fontId="13" fillId="0" borderId="0" xfId="0" applyFont="1" applyAlignment="1">
      <alignment horizontal="center" vertical="center" wrapText="1"/>
    </xf>
    <xf numFmtId="0" fontId="14" fillId="0" borderId="0" xfId="0" applyFont="1" applyAlignment="1">
      <alignment horizontal="left" vertical="center" wrapText="1"/>
    </xf>
    <xf numFmtId="0" fontId="14" fillId="0" borderId="0" xfId="0" applyFont="1" applyAlignment="1">
      <alignment horizontal="center" vertical="center" wrapText="1"/>
    </xf>
    <xf numFmtId="0" fontId="16" fillId="0" borderId="48" xfId="0" applyFont="1" applyBorder="1" applyAlignment="1">
      <alignment horizontal="center" vertical="center" wrapText="1"/>
    </xf>
    <xf numFmtId="0" fontId="16" fillId="0" borderId="48" xfId="0" applyFont="1" applyBorder="1" applyAlignment="1">
      <alignment horizontal="center" vertical="center" wrapText="1"/>
    </xf>
    <xf numFmtId="0" fontId="0" fillId="0" borderId="0" xfId="0" applyFont="1" applyAlignment="1">
      <alignment horizontal="center" vertical="center"/>
    </xf>
    <xf numFmtId="0" fontId="17" fillId="3" borderId="48" xfId="0" applyFont="1" applyFill="1" applyBorder="1" applyAlignment="1">
      <alignment horizontal="center" vertical="center" wrapText="1"/>
    </xf>
    <xf numFmtId="0" fontId="0" fillId="0" borderId="48" xfId="0" applyFont="1" applyBorder="1" applyAlignment="1">
      <alignment horizontal="center" vertical="center" wrapText="1"/>
    </xf>
    <xf numFmtId="0" fontId="13" fillId="0" borderId="0" xfId="0" applyFont="1" applyAlignment="1">
      <alignment horizontal="left" vertical="top"/>
    </xf>
    <xf numFmtId="0" fontId="13" fillId="0" borderId="0" xfId="0" applyFont="1" applyAlignment="1">
      <alignment horizontal="center" vertical="center"/>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9" fillId="5" borderId="51" xfId="0" applyFont="1" applyFill="1" applyBorder="1" applyAlignment="1">
      <alignment horizontal="center" vertical="center" wrapText="1"/>
    </xf>
    <xf numFmtId="0" fontId="19" fillId="5" borderId="52" xfId="0" applyFont="1" applyFill="1" applyBorder="1" applyAlignment="1">
      <alignment horizontal="center" vertical="center" wrapText="1"/>
    </xf>
    <xf numFmtId="0" fontId="19" fillId="5" borderId="52" xfId="0" applyFont="1" applyFill="1" applyBorder="1" applyAlignment="1">
      <alignment horizontal="left" vertical="center" wrapText="1"/>
    </xf>
    <xf numFmtId="0" fontId="19" fillId="6" borderId="51" xfId="0" applyFont="1" applyFill="1" applyBorder="1" applyAlignment="1">
      <alignment horizontal="center" vertical="center" wrapText="1"/>
    </xf>
    <xf numFmtId="0" fontId="19" fillId="6" borderId="52" xfId="0" applyFont="1" applyFill="1" applyBorder="1" applyAlignment="1">
      <alignment horizontal="center" vertical="center" wrapText="1"/>
    </xf>
    <xf numFmtId="0" fontId="19" fillId="6" borderId="52" xfId="0" applyFont="1" applyFill="1" applyBorder="1" applyAlignment="1">
      <alignment horizontal="left" vertical="center" wrapText="1"/>
    </xf>
    <xf numFmtId="0" fontId="19" fillId="7" borderId="51" xfId="0" applyFont="1" applyFill="1" applyBorder="1" applyAlignment="1">
      <alignment horizontal="center" vertical="center" wrapText="1"/>
    </xf>
    <xf numFmtId="0" fontId="19" fillId="7" borderId="52" xfId="0" applyFont="1" applyFill="1" applyBorder="1" applyAlignment="1">
      <alignment horizontal="center" vertical="center" wrapText="1"/>
    </xf>
    <xf numFmtId="0" fontId="19" fillId="7" borderId="52" xfId="0" applyFont="1" applyFill="1" applyBorder="1" applyAlignment="1">
      <alignment horizontal="left" vertical="center" wrapText="1"/>
    </xf>
    <xf numFmtId="0" fontId="19" fillId="8" borderId="51" xfId="0" applyFont="1" applyFill="1" applyBorder="1" applyAlignment="1">
      <alignment horizontal="center" vertical="center" wrapText="1"/>
    </xf>
    <xf numFmtId="0" fontId="19" fillId="8" borderId="52" xfId="0" applyFont="1" applyFill="1" applyBorder="1" applyAlignment="1">
      <alignment horizontal="center" vertical="center" wrapText="1"/>
    </xf>
    <xf numFmtId="0" fontId="19" fillId="8" borderId="52" xfId="0" applyFont="1" applyFill="1" applyBorder="1" applyAlignment="1">
      <alignment horizontal="left" vertical="center" wrapText="1"/>
    </xf>
    <xf numFmtId="0" fontId="20" fillId="9" borderId="51" xfId="0" applyFont="1" applyFill="1" applyBorder="1" applyAlignment="1">
      <alignment horizontal="center" vertical="center" wrapText="1"/>
    </xf>
    <xf numFmtId="0" fontId="20" fillId="9" borderId="52" xfId="0" applyFont="1" applyFill="1" applyBorder="1" applyAlignment="1">
      <alignment horizontal="center" vertical="center" wrapText="1"/>
    </xf>
    <xf numFmtId="0" fontId="20" fillId="9" borderId="52" xfId="0" applyFont="1" applyFill="1" applyBorder="1" applyAlignment="1">
      <alignment horizontal="justify" vertical="center" wrapText="1"/>
    </xf>
    <xf numFmtId="0" fontId="19" fillId="0" borderId="0" xfId="0" applyFont="1" applyAlignment="1">
      <alignment horizontal="left" vertical="top"/>
    </xf>
    <xf numFmtId="0" fontId="0" fillId="0" borderId="0" xfId="0" applyFont="1" applyAlignment="1">
      <alignment horizontal="left" vertical="top"/>
    </xf>
    <xf numFmtId="0" fontId="14" fillId="0" borderId="0" xfId="0" applyFont="1" applyAlignment="1">
      <alignment horizontal="left" vertical="center" wrapText="1"/>
    </xf>
    <xf numFmtId="0" fontId="14" fillId="0" borderId="0" xfId="0" applyFont="1" applyAlignment="1">
      <alignment horizontal="left" vertical="center" wrapText="1"/>
    </xf>
    <xf numFmtId="0" fontId="0" fillId="0" borderId="0" xfId="0" applyFont="1" applyAlignment="1">
      <alignment horizontal="left" vertical="top"/>
    </xf>
    <xf numFmtId="0" fontId="3" fillId="0" borderId="0" xfId="0" applyFont="1"/>
    <xf numFmtId="0" fontId="3" fillId="0" borderId="0" xfId="0" applyFont="1" applyAlignment="1">
      <alignment wrapText="1"/>
    </xf>
    <xf numFmtId="0" fontId="3" fillId="0" borderId="0" xfId="0" applyFont="1" applyAlignment="1">
      <alignment horizontal="left" vertical="center" wrapText="1"/>
    </xf>
    <xf numFmtId="0" fontId="21" fillId="0" borderId="0" xfId="0" applyFont="1"/>
    <xf numFmtId="0" fontId="3" fillId="0" borderId="0" xfId="0" applyFont="1" applyBorder="1"/>
    <xf numFmtId="0" fontId="3" fillId="0" borderId="0" xfId="0" applyFont="1" applyFill="1" applyBorder="1"/>
    <xf numFmtId="0" fontId="22" fillId="0" borderId="0" xfId="0" applyFont="1" applyFill="1" applyBorder="1" applyAlignment="1">
      <alignment horizontal="center"/>
    </xf>
    <xf numFmtId="0" fontId="6" fillId="0" borderId="0" xfId="0" applyFont="1" applyBorder="1" applyAlignment="1">
      <alignment horizontal="center"/>
    </xf>
    <xf numFmtId="0" fontId="3" fillId="0" borderId="0" xfId="0" applyFont="1" applyFill="1" applyBorder="1" applyAlignment="1">
      <alignment horizontal="center"/>
    </xf>
    <xf numFmtId="0" fontId="5" fillId="0" borderId="0" xfId="0" applyFont="1" applyBorder="1" applyAlignment="1">
      <alignment horizontal="right"/>
    </xf>
    <xf numFmtId="0" fontId="5" fillId="0" borderId="0" xfId="0" applyFont="1"/>
    <xf numFmtId="0" fontId="5" fillId="0" borderId="0" xfId="0" applyFont="1" applyBorder="1" applyAlignment="1">
      <alignment horizontal="left" vertical="center"/>
    </xf>
    <xf numFmtId="0" fontId="5" fillId="0" borderId="0" xfId="0" applyFont="1" applyBorder="1" applyAlignment="1">
      <alignment horizontal="left" vertical="top" wrapText="1"/>
    </xf>
    <xf numFmtId="0" fontId="5" fillId="0" borderId="0" xfId="0" applyFont="1" applyBorder="1" applyAlignment="1">
      <alignment vertical="top" wrapText="1"/>
    </xf>
    <xf numFmtId="0" fontId="0" fillId="0" borderId="0" xfId="0"/>
    <xf numFmtId="0" fontId="23" fillId="10" borderId="53" xfId="0" applyFont="1" applyFill="1" applyBorder="1"/>
    <xf numFmtId="0" fontId="22" fillId="10" borderId="54" xfId="0" applyFont="1" applyFill="1" applyBorder="1" applyAlignment="1">
      <alignment horizontal="left"/>
    </xf>
    <xf numFmtId="0" fontId="24" fillId="10" borderId="53" xfId="0" applyFont="1" applyFill="1" applyBorder="1"/>
    <xf numFmtId="0" fontId="25" fillId="0" borderId="55" xfId="0" applyFont="1" applyBorder="1" applyAlignment="1">
      <alignment horizontal="center"/>
    </xf>
    <xf numFmtId="0" fontId="22" fillId="10" borderId="54" xfId="0" applyFont="1" applyFill="1" applyBorder="1" applyAlignment="1">
      <alignment horizontal="center"/>
    </xf>
    <xf numFmtId="0" fontId="26" fillId="0" borderId="1" xfId="0" applyFont="1" applyBorder="1"/>
    <xf numFmtId="0" fontId="24" fillId="10" borderId="56" xfId="0" applyFont="1" applyFill="1" applyBorder="1"/>
    <xf numFmtId="0" fontId="25" fillId="0" borderId="57" xfId="0" applyFont="1" applyBorder="1" applyAlignment="1">
      <alignment horizontal="center"/>
    </xf>
    <xf numFmtId="0" fontId="22" fillId="10" borderId="58" xfId="0" applyFont="1" applyFill="1" applyBorder="1" applyAlignment="1">
      <alignment horizontal="center"/>
    </xf>
    <xf numFmtId="0" fontId="22" fillId="10" borderId="58" xfId="0" applyFont="1" applyFill="1" applyBorder="1" applyAlignment="1">
      <alignment horizontal="left"/>
    </xf>
    <xf numFmtId="0" fontId="26" fillId="0" borderId="2" xfId="0" applyFont="1" applyBorder="1"/>
    <xf numFmtId="0" fontId="24" fillId="10" borderId="59" xfId="0" applyFont="1" applyFill="1" applyBorder="1" applyAlignment="1">
      <alignment horizontal="center" vertical="center"/>
    </xf>
    <xf numFmtId="0" fontId="24" fillId="10" borderId="3" xfId="0" applyFont="1" applyFill="1" applyBorder="1" applyAlignment="1">
      <alignment horizontal="center" vertical="center"/>
    </xf>
    <xf numFmtId="0" fontId="24" fillId="10" borderId="4" xfId="0" applyFont="1" applyFill="1" applyBorder="1" applyAlignment="1">
      <alignment horizontal="center" vertical="center"/>
    </xf>
    <xf numFmtId="0" fontId="22" fillId="10" borderId="5" xfId="0" applyFont="1" applyFill="1" applyBorder="1" applyAlignment="1">
      <alignment horizontal="center" vertical="center" wrapText="1"/>
    </xf>
    <xf numFmtId="0" fontId="0" fillId="0" borderId="6" xfId="0" applyBorder="1" applyAlignment="1">
      <alignment horizontal="center" vertical="center"/>
    </xf>
    <xf numFmtId="0" fontId="0" fillId="0" borderId="6" xfId="0" applyBorder="1" applyAlignment="1">
      <alignment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6" xfId="0" applyNumberFormat="1" applyBorder="1" applyAlignment="1">
      <alignment vertical="center" wrapText="1"/>
    </xf>
    <xf numFmtId="0" fontId="12" fillId="0" borderId="6" xfId="0" applyFont="1" applyBorder="1" applyAlignment="1">
      <alignment horizontal="center" vertical="center"/>
    </xf>
    <xf numFmtId="0" fontId="0" fillId="0" borderId="7" xfId="0" applyBorder="1" applyAlignment="1">
      <alignment horizontal="center" vertical="center"/>
    </xf>
    <xf numFmtId="0" fontId="0" fillId="0" borderId="7" xfId="0" applyBorder="1" applyAlignment="1">
      <alignment wrapText="1"/>
    </xf>
    <xf numFmtId="0" fontId="0" fillId="0" borderId="7" xfId="0" applyNumberFormat="1" applyBorder="1"/>
    <xf numFmtId="0" fontId="0" fillId="0" borderId="7" xfId="0" applyBorder="1"/>
    <xf numFmtId="0" fontId="12" fillId="0" borderId="7" xfId="0" applyFont="1" applyBorder="1" applyAlignment="1">
      <alignment horizontal="center" vertical="center"/>
    </xf>
    <xf numFmtId="0" fontId="0" fillId="0" borderId="6" xfId="0" applyBorder="1"/>
    <xf numFmtId="0" fontId="27" fillId="0" borderId="0" xfId="0" applyFont="1" applyBorder="1" applyAlignment="1"/>
    <xf numFmtId="0" fontId="3" fillId="0" borderId="0" xfId="0" applyFont="1" applyBorder="1" applyAlignment="1"/>
    <xf numFmtId="0" fontId="4" fillId="0" borderId="0" xfId="0" applyFont="1" applyBorder="1" applyAlignment="1"/>
    <xf numFmtId="0" fontId="5" fillId="0" borderId="0" xfId="0" applyFont="1" applyBorder="1" applyAlignment="1">
      <alignment vertical="center"/>
    </xf>
    <xf numFmtId="0" fontId="0" fillId="0" borderId="0" xfId="0" applyFont="1" applyAlignment="1">
      <alignment horizontal="left" vertical="top"/>
    </xf>
    <xf numFmtId="0" fontId="0" fillId="0" borderId="0" xfId="0" applyAlignment="1">
      <alignment horizontal="center"/>
    </xf>
    <xf numFmtId="0" fontId="3" fillId="0" borderId="0" xfId="0" applyFont="1" applyBorder="1" applyAlignment="1">
      <alignment horizontal="center"/>
    </xf>
    <xf numFmtId="0" fontId="29" fillId="12" borderId="60" xfId="0" applyFont="1" applyFill="1" applyBorder="1" applyAlignment="1">
      <alignment horizontal="center" vertical="center"/>
    </xf>
    <xf numFmtId="0" fontId="29" fillId="12" borderId="60" xfId="0" applyFont="1" applyFill="1" applyBorder="1" applyAlignment="1">
      <alignment horizontal="center" vertical="center" wrapText="1"/>
    </xf>
    <xf numFmtId="0" fontId="28" fillId="11" borderId="0" xfId="0" applyFont="1" applyFill="1" applyBorder="1" applyAlignment="1">
      <alignment vertical="center" wrapText="1"/>
    </xf>
    <xf numFmtId="0" fontId="28" fillId="11" borderId="11" xfId="0" applyFont="1" applyFill="1" applyBorder="1" applyAlignment="1">
      <alignment vertical="center" wrapText="1"/>
    </xf>
    <xf numFmtId="0" fontId="30" fillId="0" borderId="7" xfId="0" applyFont="1" applyFill="1" applyBorder="1" applyAlignment="1">
      <alignment horizontal="left" vertical="center" wrapText="1" indent="1"/>
    </xf>
    <xf numFmtId="0" fontId="0" fillId="0" borderId="0" xfId="0" applyAlignment="1">
      <alignment horizontal="left" vertical="center" indent="1"/>
    </xf>
    <xf numFmtId="0" fontId="31" fillId="0" borderId="7" xfId="0" applyFont="1" applyBorder="1" applyAlignment="1">
      <alignment horizontal="left" vertical="center" wrapText="1" indent="1"/>
    </xf>
    <xf numFmtId="0" fontId="32" fillId="0" borderId="0" xfId="0" applyFont="1" applyAlignment="1">
      <alignment horizontal="left" vertical="center" indent="1"/>
    </xf>
    <xf numFmtId="0" fontId="33" fillId="0" borderId="7" xfId="0" applyFont="1" applyFill="1" applyBorder="1" applyAlignment="1">
      <alignment horizontal="left" vertical="center" wrapText="1" indent="1"/>
    </xf>
    <xf numFmtId="0" fontId="34" fillId="0" borderId="7" xfId="0" applyFont="1" applyFill="1" applyBorder="1" applyAlignment="1">
      <alignment horizontal="left" vertical="center" wrapText="1" indent="1"/>
    </xf>
    <xf numFmtId="0" fontId="27" fillId="0" borderId="7" xfId="0" applyFont="1" applyBorder="1" applyAlignment="1">
      <alignment horizontal="left" vertical="top" wrapText="1" indent="1"/>
    </xf>
    <xf numFmtId="0" fontId="35" fillId="0" borderId="0" xfId="0" applyFont="1" applyBorder="1" applyAlignment="1">
      <alignment horizontal="left"/>
    </xf>
    <xf numFmtId="0" fontId="0" fillId="0" borderId="0" xfId="0" applyAlignment="1"/>
    <xf numFmtId="0" fontId="0" fillId="0" borderId="0" xfId="0" applyAlignment="1">
      <alignment horizontal="left" indent="1"/>
    </xf>
    <xf numFmtId="0" fontId="36" fillId="0" borderId="0" xfId="0" applyFont="1" applyAlignment="1">
      <alignment wrapText="1"/>
    </xf>
    <xf numFmtId="0" fontId="24" fillId="13" borderId="61" xfId="0" applyFont="1" applyFill="1" applyBorder="1" applyAlignment="1">
      <alignment horizontal="center" vertical="center" wrapText="1"/>
    </xf>
    <xf numFmtId="0" fontId="24" fillId="13" borderId="62" xfId="0" applyFont="1" applyFill="1" applyBorder="1" applyAlignment="1">
      <alignment horizontal="center" vertical="center" wrapText="1"/>
    </xf>
    <xf numFmtId="0" fontId="37" fillId="0" borderId="7" xfId="0" applyNumberFormat="1" applyFont="1" applyFill="1" applyBorder="1" applyAlignment="1">
      <alignment horizontal="left" vertical="center" wrapText="1" indent="1"/>
    </xf>
    <xf numFmtId="0" fontId="38" fillId="0" borderId="7" xfId="0" applyNumberFormat="1" applyFont="1" applyFill="1" applyBorder="1" applyAlignment="1">
      <alignment horizontal="left" vertical="center" wrapText="1" indent="1"/>
    </xf>
    <xf numFmtId="164" fontId="13" fillId="0" borderId="65" xfId="0" applyNumberFormat="1" applyFont="1" applyFill="1" applyBorder="1" applyAlignment="1">
      <alignment horizontal="center" vertical="center" wrapText="1"/>
    </xf>
    <xf numFmtId="164" fontId="13" fillId="0" borderId="16" xfId="0" applyNumberFormat="1"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0" borderId="63"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13" fillId="15" borderId="0" xfId="0" applyFont="1" applyFill="1" applyBorder="1" applyAlignment="1">
      <alignment horizontal="center" vertical="center" wrapText="1"/>
    </xf>
    <xf numFmtId="0" fontId="15" fillId="15" borderId="68" xfId="0" applyFont="1" applyFill="1" applyBorder="1" applyAlignment="1">
      <alignment horizontal="center" vertical="center" wrapText="1"/>
    </xf>
    <xf numFmtId="0" fontId="14" fillId="15" borderId="9" xfId="0" applyFont="1" applyFill="1" applyBorder="1" applyAlignment="1">
      <alignment horizontal="center" vertical="center" wrapText="1"/>
    </xf>
    <xf numFmtId="0" fontId="38" fillId="16" borderId="7" xfId="0" applyNumberFormat="1" applyFont="1" applyFill="1" applyBorder="1" applyAlignment="1">
      <alignment horizontal="left" vertical="center" wrapText="1" indent="1"/>
    </xf>
    <xf numFmtId="0" fontId="38" fillId="16" borderId="7" xfId="0" applyFont="1" applyFill="1" applyBorder="1" applyAlignment="1">
      <alignment horizontal="left" vertical="center" wrapText="1" indent="1"/>
    </xf>
    <xf numFmtId="0" fontId="38" fillId="16" borderId="0" xfId="0" applyFont="1" applyFill="1" applyBorder="1" applyAlignment="1">
      <alignment horizontal="left" vertical="center" wrapText="1" indent="1"/>
    </xf>
    <xf numFmtId="0" fontId="38" fillId="16" borderId="7" xfId="0" applyFont="1" applyFill="1" applyBorder="1" applyAlignment="1">
      <alignment horizontal="left" wrapText="1" indent="1"/>
    </xf>
    <xf numFmtId="0" fontId="13" fillId="16" borderId="7" xfId="0" applyFont="1" applyFill="1" applyBorder="1" applyAlignment="1">
      <alignment horizontal="center" vertical="center" wrapText="1"/>
    </xf>
    <xf numFmtId="0" fontId="0" fillId="0" borderId="0" xfId="0" applyFont="1" applyAlignment="1">
      <alignment horizontal="left" vertical="top"/>
    </xf>
    <xf numFmtId="0" fontId="0" fillId="0" borderId="0" xfId="0" applyFont="1" applyAlignment="1">
      <alignment horizontal="left" vertical="top"/>
    </xf>
    <xf numFmtId="0" fontId="13" fillId="0" borderId="1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71" xfId="0" applyFont="1" applyFill="1" applyBorder="1" applyAlignment="1">
      <alignment horizontal="center" vertical="center" wrapText="1"/>
    </xf>
    <xf numFmtId="164" fontId="13" fillId="0" borderId="72" xfId="0" applyNumberFormat="1"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6" borderId="66" xfId="0" applyFont="1" applyFill="1" applyBorder="1" applyAlignment="1">
      <alignment horizontal="center" vertical="center" wrapText="1"/>
    </xf>
    <xf numFmtId="0" fontId="13" fillId="6" borderId="22" xfId="0" applyFont="1" applyFill="1" applyBorder="1" applyAlignment="1">
      <alignment horizontal="center" vertical="center" wrapText="1"/>
    </xf>
    <xf numFmtId="0" fontId="13" fillId="0" borderId="7" xfId="0" applyFont="1" applyFill="1" applyBorder="1" applyAlignment="1">
      <alignment vertical="center" wrapText="1"/>
    </xf>
    <xf numFmtId="0" fontId="13" fillId="0" borderId="6" xfId="0" applyFont="1" applyFill="1" applyBorder="1" applyAlignment="1">
      <alignment vertical="center" wrapText="1"/>
    </xf>
    <xf numFmtId="0" fontId="13" fillId="0" borderId="45" xfId="0" applyFont="1" applyBorder="1" applyAlignment="1">
      <alignment horizontal="left" vertical="center"/>
    </xf>
    <xf numFmtId="0" fontId="13" fillId="0" borderId="46" xfId="0" applyFont="1" applyBorder="1" applyAlignment="1">
      <alignment horizontal="center" vertical="center"/>
    </xf>
    <xf numFmtId="0" fontId="13" fillId="0" borderId="46" xfId="0" applyFont="1" applyBorder="1" applyAlignment="1">
      <alignment vertical="center" wrapText="1"/>
    </xf>
    <xf numFmtId="0" fontId="13" fillId="16" borderId="46" xfId="0" applyFont="1" applyFill="1" applyBorder="1" applyAlignment="1">
      <alignment vertical="center" wrapText="1"/>
    </xf>
    <xf numFmtId="0" fontId="13" fillId="0" borderId="46" xfId="0" applyFont="1" applyBorder="1" applyAlignment="1">
      <alignment horizontal="left" vertical="center" wrapText="1"/>
    </xf>
    <xf numFmtId="0" fontId="13" fillId="0" borderId="46" xfId="0" applyFont="1" applyBorder="1" applyAlignment="1">
      <alignment horizontal="left" vertical="top"/>
    </xf>
    <xf numFmtId="0" fontId="0" fillId="0" borderId="7" xfId="0" applyFont="1" applyBorder="1" applyAlignment="1">
      <alignment horizontal="left" vertical="top"/>
    </xf>
    <xf numFmtId="0" fontId="13" fillId="0" borderId="39" xfId="0" applyFont="1" applyFill="1" applyBorder="1" applyAlignment="1">
      <alignment horizontal="center" vertical="center" wrapText="1"/>
    </xf>
    <xf numFmtId="0" fontId="0" fillId="0" borderId="4" xfId="0" applyFont="1" applyBorder="1" applyAlignment="1">
      <alignment horizontal="left" vertical="top"/>
    </xf>
    <xf numFmtId="0" fontId="0" fillId="0" borderId="4" xfId="0" applyFont="1" applyBorder="1" applyAlignment="1">
      <alignment horizontal="left" vertical="top" wrapText="1"/>
    </xf>
    <xf numFmtId="0" fontId="0" fillId="0" borderId="0" xfId="0" applyFont="1" applyAlignment="1">
      <alignment horizontal="left" vertical="top" wrapText="1"/>
    </xf>
    <xf numFmtId="0" fontId="13" fillId="6" borderId="89" xfId="0" applyFont="1" applyFill="1" applyBorder="1" applyAlignment="1">
      <alignment horizontal="center" vertical="center" wrapText="1"/>
    </xf>
    <xf numFmtId="0" fontId="13" fillId="6" borderId="20" xfId="0" applyFont="1" applyFill="1" applyBorder="1" applyAlignment="1">
      <alignment horizontal="center" vertical="center" wrapText="1"/>
    </xf>
    <xf numFmtId="0" fontId="13" fillId="6" borderId="28" xfId="0" applyFont="1" applyFill="1" applyBorder="1" applyAlignment="1">
      <alignment horizontal="center" vertical="center" wrapText="1"/>
    </xf>
    <xf numFmtId="0" fontId="13" fillId="24" borderId="0" xfId="0" applyFont="1" applyFill="1" applyBorder="1" applyAlignment="1">
      <alignment horizontal="center" vertical="center" wrapText="1"/>
    </xf>
    <xf numFmtId="0" fontId="13" fillId="24" borderId="7" xfId="0" applyFont="1" applyFill="1" applyBorder="1" applyAlignment="1">
      <alignment horizontal="center" vertical="center" wrapText="1"/>
    </xf>
    <xf numFmtId="0" fontId="13" fillId="24" borderId="39" xfId="0" applyFont="1" applyFill="1" applyBorder="1" applyAlignment="1">
      <alignment horizontal="center" vertical="center" wrapText="1"/>
    </xf>
    <xf numFmtId="0" fontId="13" fillId="11" borderId="69" xfId="0" applyFont="1" applyFill="1" applyBorder="1" applyAlignment="1">
      <alignment horizontal="center" vertical="center" wrapText="1"/>
    </xf>
    <xf numFmtId="0" fontId="16" fillId="25" borderId="7" xfId="0" applyFont="1" applyFill="1" applyBorder="1" applyAlignment="1">
      <alignment horizontal="center" vertical="center" wrapText="1"/>
    </xf>
    <xf numFmtId="0" fontId="13" fillId="11" borderId="7" xfId="0" applyFont="1" applyFill="1" applyBorder="1" applyAlignment="1">
      <alignment horizontal="center" vertical="center" wrapText="1"/>
    </xf>
    <xf numFmtId="0" fontId="3" fillId="0" borderId="0" xfId="0" applyFont="1" applyAlignment="1">
      <alignment horizontal="center" wrapText="1"/>
    </xf>
    <xf numFmtId="0" fontId="5" fillId="0" borderId="0" xfId="0" applyFont="1" applyAlignment="1">
      <alignment wrapText="1"/>
    </xf>
    <xf numFmtId="0" fontId="29" fillId="12" borderId="3" xfId="0" applyFont="1" applyFill="1" applyBorder="1" applyAlignment="1">
      <alignment horizontal="center" vertical="center" wrapText="1"/>
    </xf>
    <xf numFmtId="0" fontId="29" fillId="12" borderId="10" xfId="0" applyFont="1" applyFill="1" applyBorder="1" applyAlignment="1">
      <alignment horizontal="center" vertical="center" wrapText="1"/>
    </xf>
    <xf numFmtId="0" fontId="13" fillId="0" borderId="91" xfId="0" applyFont="1" applyFill="1" applyBorder="1" applyAlignment="1">
      <alignment horizontal="center" vertical="center" wrapText="1"/>
    </xf>
    <xf numFmtId="0" fontId="28" fillId="11" borderId="0" xfId="0" applyFont="1" applyFill="1" applyBorder="1" applyAlignment="1">
      <alignment vertical="center"/>
    </xf>
    <xf numFmtId="0" fontId="47" fillId="11" borderId="0" xfId="0" applyFont="1" applyFill="1" applyBorder="1" applyAlignment="1">
      <alignment vertical="center"/>
    </xf>
    <xf numFmtId="0" fontId="0" fillId="0" borderId="18" xfId="0" applyFont="1" applyBorder="1" applyAlignment="1">
      <alignment horizontal="left" vertical="top"/>
    </xf>
    <xf numFmtId="0" fontId="0" fillId="0" borderId="19" xfId="0" applyFont="1" applyBorder="1" applyAlignment="1">
      <alignment horizontal="left" vertical="top"/>
    </xf>
    <xf numFmtId="0" fontId="13" fillId="0" borderId="99" xfId="0" applyFont="1" applyBorder="1" applyAlignment="1">
      <alignment vertical="center" wrapText="1"/>
    </xf>
    <xf numFmtId="0" fontId="13" fillId="16" borderId="99" xfId="0" applyFont="1" applyFill="1" applyBorder="1" applyAlignment="1">
      <alignment vertical="center" wrapText="1"/>
    </xf>
    <xf numFmtId="0" fontId="0" fillId="0" borderId="98" xfId="0" applyFont="1" applyBorder="1" applyAlignment="1">
      <alignment horizontal="left" vertical="top"/>
    </xf>
    <xf numFmtId="0" fontId="40" fillId="13" borderId="74" xfId="0" applyFont="1" applyFill="1" applyBorder="1" applyAlignment="1">
      <alignment horizontal="center" vertical="center" wrapText="1"/>
    </xf>
    <xf numFmtId="0" fontId="40" fillId="13" borderId="11" xfId="0" applyFont="1" applyFill="1" applyBorder="1" applyAlignment="1">
      <alignment horizontal="center" vertical="center" wrapText="1"/>
    </xf>
    <xf numFmtId="0" fontId="40" fillId="13" borderId="75" xfId="0" applyFont="1" applyFill="1" applyBorder="1" applyAlignment="1">
      <alignment horizontal="center" vertical="center" wrapText="1"/>
    </xf>
    <xf numFmtId="0" fontId="35" fillId="0" borderId="24" xfId="0" applyFont="1" applyBorder="1" applyAlignment="1">
      <alignment horizontal="left"/>
    </xf>
    <xf numFmtId="0" fontId="41" fillId="13" borderId="62" xfId="0" applyFont="1" applyFill="1" applyBorder="1" applyAlignment="1">
      <alignment horizontal="center" vertical="center" wrapText="1"/>
    </xf>
    <xf numFmtId="0" fontId="41" fillId="13" borderId="0" xfId="0" applyFont="1" applyFill="1" applyBorder="1" applyAlignment="1">
      <alignment horizontal="center" vertical="center" wrapText="1"/>
    </xf>
    <xf numFmtId="0" fontId="41" fillId="13" borderId="76" xfId="0" applyFont="1" applyFill="1" applyBorder="1" applyAlignment="1">
      <alignment horizontal="center" vertical="center" wrapText="1"/>
    </xf>
    <xf numFmtId="0" fontId="39" fillId="0" borderId="0" xfId="0" applyFont="1" applyBorder="1" applyAlignment="1">
      <alignment horizontal="left"/>
    </xf>
    <xf numFmtId="0" fontId="49" fillId="0" borderId="0" xfId="0" applyFont="1" applyBorder="1" applyAlignment="1">
      <alignment horizontal="left"/>
    </xf>
    <xf numFmtId="0" fontId="10" fillId="14" borderId="7" xfId="0" applyFont="1" applyFill="1" applyBorder="1" applyAlignment="1">
      <alignment horizontal="center"/>
    </xf>
    <xf numFmtId="0" fontId="10" fillId="14" borderId="14" xfId="0" applyFont="1" applyFill="1" applyBorder="1" applyAlignment="1">
      <alignment horizontal="center"/>
    </xf>
    <xf numFmtId="0" fontId="29" fillId="14" borderId="7" xfId="0" applyFont="1" applyFill="1" applyBorder="1" applyAlignment="1">
      <alignment horizontal="center"/>
    </xf>
    <xf numFmtId="0" fontId="29" fillId="14" borderId="14" xfId="0" applyFont="1" applyFill="1" applyBorder="1" applyAlignment="1">
      <alignment horizontal="center"/>
    </xf>
    <xf numFmtId="0" fontId="28" fillId="11" borderId="10" xfId="0" applyFont="1" applyFill="1" applyBorder="1" applyAlignment="1">
      <alignment horizontal="left" vertical="center" wrapText="1"/>
    </xf>
    <xf numFmtId="0" fontId="28" fillId="11" borderId="8" xfId="0" applyFont="1" applyFill="1" applyBorder="1" applyAlignment="1">
      <alignment horizontal="left" vertical="center" wrapText="1"/>
    </xf>
    <xf numFmtId="0" fontId="28" fillId="11" borderId="25" xfId="0" applyFont="1" applyFill="1" applyBorder="1" applyAlignment="1">
      <alignment horizontal="left" vertical="center" wrapText="1"/>
    </xf>
    <xf numFmtId="0" fontId="28" fillId="11" borderId="26" xfId="0" applyFont="1" applyFill="1" applyBorder="1" applyAlignment="1">
      <alignment horizontal="left" vertical="center" wrapText="1"/>
    </xf>
    <xf numFmtId="0" fontId="28" fillId="11" borderId="0" xfId="0" applyFont="1" applyFill="1" applyBorder="1" applyAlignment="1">
      <alignment horizontal="left" vertical="center" wrapText="1"/>
    </xf>
    <xf numFmtId="0" fontId="28" fillId="11" borderId="1" xfId="0" applyFont="1" applyFill="1" applyBorder="1" applyAlignment="1">
      <alignment horizontal="left" vertical="center" wrapText="1"/>
    </xf>
    <xf numFmtId="0" fontId="28" fillId="11" borderId="27" xfId="0" applyFont="1" applyFill="1" applyBorder="1" applyAlignment="1">
      <alignment horizontal="left" vertical="center" wrapText="1"/>
    </xf>
    <xf numFmtId="0" fontId="28" fillId="11" borderId="9" xfId="0" applyFont="1" applyFill="1" applyBorder="1" applyAlignment="1">
      <alignment horizontal="left" vertical="center" wrapText="1"/>
    </xf>
    <xf numFmtId="0" fontId="28" fillId="11" borderId="2" xfId="0" applyFont="1" applyFill="1" applyBorder="1" applyAlignment="1">
      <alignment horizontal="left" vertical="center" wrapText="1"/>
    </xf>
    <xf numFmtId="0" fontId="29" fillId="14" borderId="96" xfId="0" applyFont="1" applyFill="1" applyBorder="1" applyAlignment="1">
      <alignment horizontal="center"/>
    </xf>
    <xf numFmtId="0" fontId="29" fillId="14" borderId="13" xfId="0" applyFont="1" applyFill="1" applyBorder="1" applyAlignment="1">
      <alignment horizontal="center"/>
    </xf>
    <xf numFmtId="0" fontId="29" fillId="14" borderId="97" xfId="0" applyFont="1" applyFill="1" applyBorder="1" applyAlignment="1">
      <alignment horizontal="left"/>
    </xf>
    <xf numFmtId="0" fontId="29" fillId="14" borderId="20" xfId="0" applyFont="1" applyFill="1" applyBorder="1" applyAlignment="1">
      <alignment horizontal="left"/>
    </xf>
    <xf numFmtId="0" fontId="13" fillId="0" borderId="16"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20" xfId="0" applyFont="1" applyBorder="1" applyAlignment="1">
      <alignment horizontal="center" vertical="center" wrapText="1"/>
    </xf>
    <xf numFmtId="0" fontId="3" fillId="0" borderId="10"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3" fillId="0" borderId="1" xfId="0" applyFont="1" applyBorder="1" applyAlignment="1">
      <alignment horizontal="center"/>
    </xf>
    <xf numFmtId="0" fontId="3" fillId="0" borderId="27" xfId="0" applyFont="1" applyBorder="1" applyAlignment="1">
      <alignment horizontal="center"/>
    </xf>
    <xf numFmtId="0" fontId="3" fillId="0" borderId="2" xfId="0" applyFont="1" applyBorder="1" applyAlignment="1">
      <alignment horizontal="center"/>
    </xf>
    <xf numFmtId="0" fontId="28" fillId="11" borderId="28" xfId="0" applyFont="1" applyFill="1" applyBorder="1" applyAlignment="1">
      <alignment horizontal="left" vertical="center" wrapText="1"/>
    </xf>
    <xf numFmtId="0" fontId="28" fillId="11" borderId="40" xfId="0" applyFont="1" applyFill="1" applyBorder="1" applyAlignment="1">
      <alignment horizontal="left" vertical="center" wrapText="1"/>
    </xf>
    <xf numFmtId="0" fontId="28" fillId="11" borderId="93" xfId="0" applyFont="1" applyFill="1" applyBorder="1" applyAlignment="1">
      <alignment horizontal="left" vertical="center" wrapText="1"/>
    </xf>
    <xf numFmtId="0" fontId="28" fillId="11" borderId="95" xfId="0" applyFont="1" applyFill="1" applyBorder="1" applyAlignment="1">
      <alignment horizontal="left" vertical="center" wrapText="1"/>
    </xf>
    <xf numFmtId="0" fontId="28" fillId="11" borderId="92" xfId="0" applyFont="1" applyFill="1" applyBorder="1" applyAlignment="1">
      <alignment horizontal="left" vertical="center" wrapText="1"/>
    </xf>
    <xf numFmtId="0" fontId="28" fillId="11" borderId="94" xfId="0" applyFont="1" applyFill="1" applyBorder="1" applyAlignment="1">
      <alignment horizontal="left" vertical="center" wrapText="1"/>
    </xf>
    <xf numFmtId="0" fontId="28" fillId="11" borderId="10" xfId="0" applyFont="1" applyFill="1" applyBorder="1" applyAlignment="1">
      <alignment horizontal="center" vertical="center" wrapText="1"/>
    </xf>
    <xf numFmtId="0" fontId="28" fillId="11" borderId="8" xfId="0" applyFont="1" applyFill="1" applyBorder="1" applyAlignment="1">
      <alignment horizontal="center" vertical="center" wrapText="1"/>
    </xf>
    <xf numFmtId="0" fontId="28" fillId="11" borderId="26" xfId="0" applyFont="1" applyFill="1" applyBorder="1" applyAlignment="1">
      <alignment horizontal="center" vertical="center" wrapText="1"/>
    </xf>
    <xf numFmtId="0" fontId="28" fillId="11" borderId="0" xfId="0" applyFont="1" applyFill="1" applyBorder="1" applyAlignment="1">
      <alignment horizontal="center" vertical="center" wrapText="1"/>
    </xf>
    <xf numFmtId="0" fontId="28" fillId="11" borderId="27" xfId="0" applyFont="1" applyFill="1" applyBorder="1" applyAlignment="1">
      <alignment horizontal="center" vertical="center" wrapText="1"/>
    </xf>
    <xf numFmtId="0" fontId="28" fillId="11" borderId="9" xfId="0" applyFont="1" applyFill="1" applyBorder="1" applyAlignment="1">
      <alignment horizontal="center" vertical="center" wrapText="1"/>
    </xf>
    <xf numFmtId="0" fontId="3" fillId="0" borderId="7" xfId="0" applyFont="1" applyBorder="1" applyAlignment="1">
      <alignment horizontal="center"/>
    </xf>
    <xf numFmtId="0" fontId="15" fillId="17" borderId="83" xfId="0" applyFont="1" applyFill="1" applyBorder="1" applyAlignment="1">
      <alignment horizontal="center" vertical="center" wrapText="1"/>
    </xf>
    <xf numFmtId="0" fontId="7" fillId="0" borderId="21" xfId="0" applyFont="1" applyBorder="1" applyAlignment="1">
      <alignment horizontal="center" vertical="center"/>
    </xf>
    <xf numFmtId="0" fontId="7" fillId="0" borderId="6" xfId="0" applyFont="1" applyBorder="1" applyAlignment="1">
      <alignment horizontal="center" vertical="center"/>
    </xf>
    <xf numFmtId="0" fontId="3" fillId="0" borderId="28" xfId="0" applyFont="1" applyBorder="1" applyAlignment="1">
      <alignment horizontal="center"/>
    </xf>
    <xf numFmtId="0" fontId="3" fillId="0" borderId="22" xfId="0" applyFont="1" applyBorder="1" applyAlignment="1">
      <alignment horizontal="center"/>
    </xf>
    <xf numFmtId="0" fontId="3" fillId="0" borderId="29" xfId="0" applyFont="1" applyBorder="1" applyAlignment="1">
      <alignment horizontal="center"/>
    </xf>
    <xf numFmtId="0" fontId="7" fillId="0" borderId="2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11" xfId="0" applyFont="1" applyBorder="1" applyAlignment="1">
      <alignment horizontal="center" vertical="center" wrapText="1"/>
    </xf>
    <xf numFmtId="0" fontId="14" fillId="0" borderId="0" xfId="0" applyFont="1" applyAlignment="1">
      <alignment horizontal="left" vertical="center" wrapText="1"/>
    </xf>
    <xf numFmtId="0" fontId="0" fillId="0" borderId="0" xfId="0" applyFont="1" applyAlignment="1">
      <alignment horizontal="left" vertical="top"/>
    </xf>
    <xf numFmtId="0" fontId="15" fillId="20" borderId="77" xfId="0" applyFont="1" applyFill="1" applyBorder="1" applyAlignment="1">
      <alignment horizontal="center" vertical="center" wrapText="1"/>
    </xf>
    <xf numFmtId="0" fontId="15" fillId="20" borderId="67" xfId="0" applyFont="1" applyFill="1" applyBorder="1" applyAlignment="1">
      <alignment horizontal="center" vertical="center" wrapText="1"/>
    </xf>
    <xf numFmtId="0" fontId="1" fillId="6" borderId="67" xfId="0" applyFont="1" applyFill="1" applyBorder="1" applyAlignment="1">
      <alignment horizontal="left" vertical="top"/>
    </xf>
    <xf numFmtId="0" fontId="22" fillId="21" borderId="31" xfId="0" applyFont="1" applyFill="1" applyBorder="1" applyAlignment="1">
      <alignment horizontal="center"/>
    </xf>
    <xf numFmtId="0" fontId="22" fillId="21" borderId="11" xfId="0" applyFont="1" applyFill="1" applyBorder="1" applyAlignment="1">
      <alignment horizontal="center"/>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3" xfId="0" applyFont="1" applyBorder="1" applyAlignment="1">
      <alignment horizontal="center" vertical="center" wrapText="1"/>
    </xf>
    <xf numFmtId="0" fontId="7" fillId="0" borderId="7" xfId="0" applyFont="1" applyBorder="1" applyAlignment="1">
      <alignment horizontal="center" vertical="center"/>
    </xf>
    <xf numFmtId="0" fontId="22" fillId="21" borderId="6" xfId="0" applyFont="1" applyFill="1" applyBorder="1" applyAlignment="1">
      <alignment horizontal="center"/>
    </xf>
    <xf numFmtId="0" fontId="15" fillId="17" borderId="77" xfId="0" applyFont="1" applyFill="1" applyBorder="1" applyAlignment="1">
      <alignment horizontal="center" vertical="center" wrapText="1"/>
    </xf>
    <xf numFmtId="0" fontId="1" fillId="15" borderId="78" xfId="0" applyFont="1" applyFill="1" applyBorder="1" applyAlignment="1">
      <alignment horizontal="left" vertical="top"/>
    </xf>
    <xf numFmtId="0" fontId="15" fillId="15" borderId="26" xfId="0" applyFont="1" applyFill="1" applyBorder="1" applyAlignment="1">
      <alignment horizontal="center" vertical="center" wrapText="1"/>
    </xf>
    <xf numFmtId="0" fontId="1" fillId="15" borderId="26" xfId="0" applyFont="1" applyFill="1" applyBorder="1" applyAlignment="1">
      <alignment horizontal="left" vertical="top"/>
    </xf>
    <xf numFmtId="0" fontId="15" fillId="15" borderId="73" xfId="0" applyFont="1" applyFill="1" applyBorder="1" applyAlignment="1">
      <alignment horizontal="center" vertical="center" wrapText="1"/>
    </xf>
    <xf numFmtId="0" fontId="1" fillId="15" borderId="88" xfId="0" applyFont="1" applyFill="1" applyBorder="1" applyAlignment="1">
      <alignment horizontal="left" vertical="top"/>
    </xf>
    <xf numFmtId="0" fontId="8" fillId="0" borderId="30" xfId="0" applyFont="1" applyBorder="1" applyAlignment="1">
      <alignment horizontal="center" vertical="center"/>
    </xf>
    <xf numFmtId="0" fontId="8" fillId="0" borderId="24" xfId="0" applyFont="1" applyBorder="1" applyAlignment="1">
      <alignment horizontal="center" vertical="center"/>
    </xf>
    <xf numFmtId="0" fontId="8" fillId="0" borderId="31" xfId="0" applyFont="1" applyBorder="1" applyAlignment="1">
      <alignment horizontal="center" vertical="center"/>
    </xf>
    <xf numFmtId="0" fontId="8" fillId="0" borderId="11" xfId="0" applyFont="1" applyBorder="1" applyAlignment="1">
      <alignment horizontal="center" vertical="center"/>
    </xf>
    <xf numFmtId="0" fontId="7" fillId="0" borderId="7" xfId="0" applyFont="1" applyBorder="1" applyAlignment="1">
      <alignment horizontal="center" vertical="center" wrapText="1"/>
    </xf>
    <xf numFmtId="0" fontId="6" fillId="0" borderId="7" xfId="0" applyFont="1" applyBorder="1" applyAlignment="1">
      <alignment horizontal="center"/>
    </xf>
    <xf numFmtId="0" fontId="42" fillId="15" borderId="10" xfId="0" applyFont="1" applyFill="1" applyBorder="1" applyAlignment="1">
      <alignment horizontal="center" vertical="center"/>
    </xf>
    <xf numFmtId="0" fontId="42" fillId="15" borderId="8" xfId="0" applyFont="1" applyFill="1" applyBorder="1" applyAlignment="1">
      <alignment horizontal="center" vertical="center"/>
    </xf>
    <xf numFmtId="0" fontId="42" fillId="15" borderId="26" xfId="0" applyFont="1" applyFill="1" applyBorder="1" applyAlignment="1">
      <alignment horizontal="center" vertical="center"/>
    </xf>
    <xf numFmtId="0" fontId="42" fillId="15" borderId="0" xfId="0" applyFont="1" applyFill="1" applyBorder="1" applyAlignment="1">
      <alignment horizontal="center" vertical="center"/>
    </xf>
    <xf numFmtId="0" fontId="42" fillId="15" borderId="27" xfId="0" applyFont="1" applyFill="1" applyBorder="1" applyAlignment="1">
      <alignment horizontal="center" vertical="center"/>
    </xf>
    <xf numFmtId="0" fontId="42" fillId="15" borderId="9" xfId="0" applyFont="1" applyFill="1" applyBorder="1" applyAlignment="1">
      <alignment horizontal="center" vertical="center"/>
    </xf>
    <xf numFmtId="0" fontId="8" fillId="0" borderId="32" xfId="0" applyFont="1" applyBorder="1" applyAlignment="1">
      <alignment horizontal="center" vertical="center"/>
    </xf>
    <xf numFmtId="0" fontId="8" fillId="0" borderId="23" xfId="0" applyFont="1" applyBorder="1" applyAlignment="1">
      <alignment horizontal="center" vertical="center"/>
    </xf>
    <xf numFmtId="0" fontId="29" fillId="14" borderId="98" xfId="0" applyFont="1" applyFill="1" applyBorder="1" applyAlignment="1">
      <alignment horizontal="center"/>
    </xf>
    <xf numFmtId="0" fontId="29" fillId="14" borderId="15" xfId="0" applyFont="1" applyFill="1" applyBorder="1" applyAlignment="1">
      <alignment horizontal="center"/>
    </xf>
    <xf numFmtId="0" fontId="42" fillId="6" borderId="8" xfId="0" applyFont="1" applyFill="1" applyBorder="1" applyAlignment="1">
      <alignment horizontal="center" vertical="center"/>
    </xf>
    <xf numFmtId="0" fontId="42" fillId="6" borderId="25" xfId="0" applyFont="1" applyFill="1" applyBorder="1" applyAlignment="1">
      <alignment horizontal="center" vertical="center"/>
    </xf>
    <xf numFmtId="0" fontId="42" fillId="6" borderId="0" xfId="0" applyFont="1" applyFill="1" applyBorder="1" applyAlignment="1">
      <alignment horizontal="center" vertical="center"/>
    </xf>
    <xf numFmtId="0" fontId="42" fillId="6" borderId="1" xfId="0" applyFont="1" applyFill="1" applyBorder="1" applyAlignment="1">
      <alignment horizontal="center" vertical="center"/>
    </xf>
    <xf numFmtId="0" fontId="42" fillId="6" borderId="9" xfId="0" applyFont="1" applyFill="1" applyBorder="1" applyAlignment="1">
      <alignment horizontal="center" vertical="center"/>
    </xf>
    <xf numFmtId="0" fontId="42" fillId="6" borderId="2" xfId="0" applyFont="1" applyFill="1" applyBorder="1" applyAlignment="1">
      <alignment horizontal="center" vertical="center"/>
    </xf>
    <xf numFmtId="0" fontId="14" fillId="18" borderId="81" xfId="0" applyFont="1" applyFill="1" applyBorder="1" applyAlignment="1">
      <alignment horizontal="center" vertical="center" wrapText="1"/>
    </xf>
    <xf numFmtId="0" fontId="14" fillId="18" borderId="6" xfId="0" applyFont="1" applyFill="1" applyBorder="1" applyAlignment="1">
      <alignment horizontal="center" vertical="center" wrapText="1"/>
    </xf>
    <xf numFmtId="0" fontId="14" fillId="18" borderId="82" xfId="0" applyFont="1" applyFill="1" applyBorder="1" applyAlignment="1">
      <alignment horizontal="center" vertical="center" wrapText="1"/>
    </xf>
    <xf numFmtId="0" fontId="14" fillId="18" borderId="7" xfId="0" applyFont="1" applyFill="1" applyBorder="1" applyAlignment="1">
      <alignment horizontal="center" vertical="center" wrapText="1"/>
    </xf>
    <xf numFmtId="0" fontId="42" fillId="18" borderId="10" xfId="0" applyFont="1" applyFill="1" applyBorder="1" applyAlignment="1">
      <alignment horizontal="center" vertical="center"/>
    </xf>
    <xf numFmtId="0" fontId="42" fillId="18" borderId="8" xfId="0" applyFont="1" applyFill="1" applyBorder="1" applyAlignment="1">
      <alignment horizontal="center" vertical="center"/>
    </xf>
    <xf numFmtId="0" fontId="42" fillId="18" borderId="25" xfId="0" applyFont="1" applyFill="1" applyBorder="1" applyAlignment="1">
      <alignment horizontal="center" vertical="center"/>
    </xf>
    <xf numFmtId="0" fontId="42" fillId="18" borderId="26" xfId="0" applyFont="1" applyFill="1" applyBorder="1" applyAlignment="1">
      <alignment horizontal="center" vertical="center"/>
    </xf>
    <xf numFmtId="0" fontId="42" fillId="18" borderId="0" xfId="0" applyFont="1" applyFill="1" applyBorder="1" applyAlignment="1">
      <alignment horizontal="center" vertical="center"/>
    </xf>
    <xf numFmtId="0" fontId="42" fillId="18" borderId="1" xfId="0" applyFont="1" applyFill="1" applyBorder="1" applyAlignment="1">
      <alignment horizontal="center" vertical="center"/>
    </xf>
    <xf numFmtId="0" fontId="42" fillId="18" borderId="27" xfId="0" applyFont="1" applyFill="1" applyBorder="1" applyAlignment="1">
      <alignment horizontal="center" vertical="center"/>
    </xf>
    <xf numFmtId="0" fontId="42" fillId="18" borderId="9" xfId="0" applyFont="1" applyFill="1" applyBorder="1" applyAlignment="1">
      <alignment horizontal="center" vertical="center"/>
    </xf>
    <xf numFmtId="0" fontId="42" fillId="18" borderId="2" xfId="0" applyFont="1" applyFill="1" applyBorder="1" applyAlignment="1">
      <alignment horizontal="center" vertical="center"/>
    </xf>
    <xf numFmtId="0" fontId="42" fillId="15" borderId="25" xfId="0" applyFont="1" applyFill="1" applyBorder="1" applyAlignment="1">
      <alignment horizontal="center" vertical="center"/>
    </xf>
    <xf numFmtId="0" fontId="42" fillId="15" borderId="1" xfId="0" applyFont="1" applyFill="1" applyBorder="1" applyAlignment="1">
      <alignment horizontal="center" vertical="center"/>
    </xf>
    <xf numFmtId="0" fontId="42" fillId="15" borderId="2" xfId="0" applyFont="1" applyFill="1" applyBorder="1" applyAlignment="1">
      <alignment horizontal="center" vertical="center"/>
    </xf>
    <xf numFmtId="0" fontId="15" fillId="19" borderId="77" xfId="0" applyFont="1" applyFill="1" applyBorder="1" applyAlignment="1">
      <alignment horizontal="center" vertical="center" wrapText="1"/>
    </xf>
    <xf numFmtId="0" fontId="1" fillId="18" borderId="67" xfId="0" applyFont="1" applyFill="1" applyBorder="1" applyAlignment="1">
      <alignment horizontal="left" vertical="top"/>
    </xf>
    <xf numFmtId="0" fontId="1" fillId="15" borderId="77" xfId="0" applyFont="1" applyFill="1" applyBorder="1" applyAlignment="1">
      <alignment horizontal="left" vertical="top"/>
    </xf>
    <xf numFmtId="0" fontId="15" fillId="22" borderId="77" xfId="0" applyFont="1" applyFill="1" applyBorder="1" applyAlignment="1">
      <alignment horizontal="center" vertical="center" wrapText="1"/>
    </xf>
    <xf numFmtId="0" fontId="15" fillId="22" borderId="78" xfId="0" applyFont="1" applyFill="1" applyBorder="1" applyAlignment="1">
      <alignment horizontal="center" vertical="center" wrapText="1"/>
    </xf>
    <xf numFmtId="0" fontId="15" fillId="20" borderId="73" xfId="0" applyFont="1" applyFill="1" applyBorder="1" applyAlignment="1">
      <alignment horizontal="center" vertical="center" wrapText="1"/>
    </xf>
    <xf numFmtId="0" fontId="1" fillId="6" borderId="70" xfId="0" applyFont="1" applyFill="1" applyBorder="1" applyAlignment="1">
      <alignment horizontal="left" vertical="top"/>
    </xf>
    <xf numFmtId="0" fontId="13" fillId="0" borderId="7" xfId="0" applyFont="1" applyBorder="1" applyAlignment="1">
      <alignment horizontal="center" vertical="center" wrapText="1"/>
    </xf>
    <xf numFmtId="0" fontId="14" fillId="9" borderId="0" xfId="0" applyFont="1" applyFill="1" applyAlignment="1">
      <alignment horizontal="center" vertical="center" wrapText="1"/>
    </xf>
    <xf numFmtId="0" fontId="14" fillId="9" borderId="9" xfId="0" applyFont="1" applyFill="1" applyBorder="1" applyAlignment="1">
      <alignment horizontal="center" vertical="center" wrapText="1"/>
    </xf>
    <xf numFmtId="0" fontId="15" fillId="15" borderId="3" xfId="0" applyFont="1" applyFill="1" applyBorder="1" applyAlignment="1">
      <alignment horizontal="center" vertical="center" wrapText="1"/>
    </xf>
    <xf numFmtId="0" fontId="15" fillId="15" borderId="12" xfId="0" applyFont="1" applyFill="1" applyBorder="1" applyAlignment="1">
      <alignment horizontal="center" vertical="center" wrapText="1"/>
    </xf>
    <xf numFmtId="0" fontId="15" fillId="15" borderId="77" xfId="0" applyFont="1" applyFill="1" applyBorder="1" applyAlignment="1">
      <alignment horizontal="center" vertical="center" wrapText="1"/>
    </xf>
    <xf numFmtId="0" fontId="15" fillId="15" borderId="78" xfId="0" applyFont="1" applyFill="1" applyBorder="1" applyAlignment="1">
      <alignment horizontal="center" vertical="center" wrapText="1"/>
    </xf>
    <xf numFmtId="0" fontId="14" fillId="17" borderId="90" xfId="0" applyFont="1" applyFill="1" applyBorder="1" applyAlignment="1">
      <alignment horizontal="center" vertical="center" wrapText="1"/>
    </xf>
    <xf numFmtId="0" fontId="1" fillId="15" borderId="79" xfId="0" applyFont="1" applyFill="1" applyBorder="1" applyAlignment="1">
      <alignment horizontal="left" vertical="top"/>
    </xf>
    <xf numFmtId="0" fontId="1" fillId="15" borderId="89" xfId="0" applyFont="1" applyFill="1" applyBorder="1" applyAlignment="1">
      <alignment horizontal="left" vertical="top"/>
    </xf>
    <xf numFmtId="0" fontId="1" fillId="15" borderId="72" xfId="0" applyFont="1" applyFill="1" applyBorder="1" applyAlignment="1">
      <alignment horizontal="left" vertical="top"/>
    </xf>
    <xf numFmtId="0" fontId="15" fillId="15" borderId="69" xfId="0" applyFont="1" applyFill="1" applyBorder="1" applyAlignment="1">
      <alignment horizontal="center" vertical="center" wrapText="1"/>
    </xf>
    <xf numFmtId="0" fontId="1" fillId="15" borderId="70" xfId="0" applyFont="1" applyFill="1" applyBorder="1" applyAlignment="1">
      <alignment horizontal="left" vertical="top"/>
    </xf>
    <xf numFmtId="0" fontId="15" fillId="17" borderId="69" xfId="0" applyFont="1" applyFill="1" applyBorder="1" applyAlignment="1">
      <alignment horizontal="center" vertical="center" wrapText="1"/>
    </xf>
    <xf numFmtId="0" fontId="1" fillId="15" borderId="80" xfId="0" applyFont="1" applyFill="1" applyBorder="1" applyAlignment="1">
      <alignment horizontal="left" vertical="top"/>
    </xf>
    <xf numFmtId="0" fontId="29" fillId="23" borderId="17" xfId="0" applyFont="1" applyFill="1" applyBorder="1" applyAlignment="1">
      <alignment horizontal="left" wrapText="1"/>
    </xf>
    <xf numFmtId="0" fontId="29" fillId="23" borderId="42" xfId="0" applyFont="1" applyFill="1" applyBorder="1" applyAlignment="1">
      <alignment horizontal="left" wrapText="1"/>
    </xf>
    <xf numFmtId="0" fontId="10" fillId="23" borderId="18" xfId="0" applyFont="1" applyFill="1" applyBorder="1" applyAlignment="1">
      <alignment wrapText="1"/>
    </xf>
    <xf numFmtId="0" fontId="10" fillId="23" borderId="16" xfId="0" applyFont="1" applyFill="1" applyBorder="1" applyAlignment="1">
      <alignment wrapText="1"/>
    </xf>
    <xf numFmtId="0" fontId="29" fillId="12" borderId="10" xfId="0" applyFont="1" applyFill="1" applyBorder="1" applyAlignment="1">
      <alignment horizontal="center" vertical="center"/>
    </xf>
    <xf numFmtId="0" fontId="29" fillId="12" borderId="8" xfId="0" applyFont="1" applyFill="1" applyBorder="1" applyAlignment="1">
      <alignment horizontal="center" vertical="center"/>
    </xf>
    <xf numFmtId="0" fontId="29" fillId="12" borderId="25" xfId="0" applyFont="1" applyFill="1" applyBorder="1" applyAlignment="1">
      <alignment horizontal="center" vertical="center"/>
    </xf>
    <xf numFmtId="0" fontId="29" fillId="23" borderId="18" xfId="0" applyFont="1" applyFill="1" applyBorder="1" applyAlignment="1">
      <alignment wrapText="1"/>
    </xf>
    <xf numFmtId="0" fontId="29" fillId="23" borderId="16" xfId="0" applyFont="1" applyFill="1" applyBorder="1" applyAlignment="1">
      <alignment wrapText="1"/>
    </xf>
    <xf numFmtId="0" fontId="22" fillId="21" borderId="7" xfId="0" applyFont="1" applyFill="1" applyBorder="1" applyAlignment="1">
      <alignment horizontal="center"/>
    </xf>
    <xf numFmtId="0" fontId="29" fillId="0" borderId="17" xfId="0" applyFont="1" applyFill="1" applyBorder="1" applyAlignment="1">
      <alignment horizontal="center"/>
    </xf>
    <xf numFmtId="0" fontId="29" fillId="0" borderId="13" xfId="0" applyFont="1" applyFill="1" applyBorder="1" applyAlignment="1">
      <alignment horizontal="center"/>
    </xf>
    <xf numFmtId="0" fontId="29" fillId="0" borderId="18" xfId="0" applyFont="1" applyFill="1" applyBorder="1" applyAlignment="1">
      <alignment horizontal="center"/>
    </xf>
    <xf numFmtId="0" fontId="29" fillId="0" borderId="14" xfId="0" applyFont="1" applyFill="1" applyBorder="1" applyAlignment="1">
      <alignment horizontal="center"/>
    </xf>
    <xf numFmtId="0" fontId="22" fillId="21" borderId="16" xfId="0" applyFont="1" applyFill="1" applyBorder="1" applyAlignment="1">
      <alignment horizontal="center"/>
    </xf>
    <xf numFmtId="0" fontId="22" fillId="21" borderId="39" xfId="0" applyFont="1" applyFill="1" applyBorder="1" applyAlignment="1">
      <alignment horizontal="center"/>
    </xf>
    <xf numFmtId="0" fontId="10" fillId="0" borderId="18" xfId="0" applyFont="1" applyFill="1" applyBorder="1" applyAlignment="1">
      <alignment horizontal="center"/>
    </xf>
    <xf numFmtId="0" fontId="10" fillId="0" borderId="14" xfId="0" applyFont="1" applyFill="1" applyBorder="1" applyAlignment="1">
      <alignment horizontal="center"/>
    </xf>
    <xf numFmtId="0" fontId="3" fillId="0" borderId="0" xfId="0" applyFont="1" applyAlignment="1">
      <alignment horizontal="center" wrapText="1"/>
    </xf>
    <xf numFmtId="0" fontId="29" fillId="23" borderId="19" xfId="0" applyFont="1" applyFill="1" applyBorder="1" applyAlignment="1">
      <alignment wrapText="1"/>
    </xf>
    <xf numFmtId="0" fontId="29" fillId="23" borderId="41" xfId="0" applyFont="1" applyFill="1" applyBorder="1" applyAlignment="1">
      <alignment wrapText="1"/>
    </xf>
    <xf numFmtId="0" fontId="29" fillId="0" borderId="19" xfId="0" applyFont="1" applyFill="1" applyBorder="1" applyAlignment="1">
      <alignment horizontal="center"/>
    </xf>
    <xf numFmtId="0" fontId="29" fillId="0" borderId="15" xfId="0" applyFont="1" applyFill="1" applyBorder="1" applyAlignment="1">
      <alignment horizontal="center"/>
    </xf>
    <xf numFmtId="0" fontId="3" fillId="11" borderId="10" xfId="0" applyFont="1" applyFill="1" applyBorder="1" applyAlignment="1">
      <alignment horizontal="center" wrapText="1"/>
    </xf>
    <xf numFmtId="0" fontId="3" fillId="11" borderId="25" xfId="0" applyFont="1" applyFill="1" applyBorder="1" applyAlignment="1">
      <alignment horizontal="center" wrapText="1"/>
    </xf>
    <xf numFmtId="0" fontId="3" fillId="11" borderId="26" xfId="0" applyFont="1" applyFill="1" applyBorder="1" applyAlignment="1">
      <alignment horizontal="center" wrapText="1"/>
    </xf>
    <xf numFmtId="0" fontId="3" fillId="11" borderId="1" xfId="0" applyFont="1" applyFill="1" applyBorder="1" applyAlignment="1">
      <alignment horizontal="center" wrapText="1"/>
    </xf>
    <xf numFmtId="0" fontId="3" fillId="11" borderId="27" xfId="0" applyFont="1" applyFill="1" applyBorder="1" applyAlignment="1">
      <alignment horizontal="center" wrapText="1"/>
    </xf>
    <xf numFmtId="0" fontId="3" fillId="11" borderId="2" xfId="0" applyFont="1" applyFill="1" applyBorder="1" applyAlignment="1">
      <alignment horizontal="center" wrapText="1"/>
    </xf>
    <xf numFmtId="0" fontId="28" fillId="11" borderId="10" xfId="0" applyFont="1" applyFill="1" applyBorder="1" applyAlignment="1">
      <alignment horizontal="left" vertical="center"/>
    </xf>
    <xf numFmtId="0" fontId="28" fillId="11" borderId="8" xfId="0" applyFont="1" applyFill="1" applyBorder="1" applyAlignment="1">
      <alignment horizontal="left" vertical="center"/>
    </xf>
    <xf numFmtId="0" fontId="28" fillId="11" borderId="25" xfId="0" applyFont="1" applyFill="1" applyBorder="1" applyAlignment="1">
      <alignment horizontal="left" vertical="center"/>
    </xf>
    <xf numFmtId="0" fontId="28" fillId="11" borderId="26" xfId="0" applyFont="1" applyFill="1" applyBorder="1" applyAlignment="1">
      <alignment horizontal="left" vertical="center"/>
    </xf>
    <xf numFmtId="0" fontId="28" fillId="11" borderId="0" xfId="0" applyFont="1" applyFill="1" applyBorder="1" applyAlignment="1">
      <alignment horizontal="left" vertical="center"/>
    </xf>
    <xf numFmtId="0" fontId="28" fillId="11" borderId="1" xfId="0" applyFont="1" applyFill="1" applyBorder="1" applyAlignment="1">
      <alignment horizontal="left" vertical="center"/>
    </xf>
    <xf numFmtId="0" fontId="28" fillId="11" borderId="33" xfId="0" applyFont="1" applyFill="1" applyBorder="1" applyAlignment="1">
      <alignment horizontal="left" vertical="center"/>
    </xf>
    <xf numFmtId="0" fontId="28" fillId="11" borderId="11" xfId="0" applyFont="1" applyFill="1" applyBorder="1" applyAlignment="1">
      <alignment horizontal="left" vertical="center"/>
    </xf>
    <xf numFmtId="0" fontId="28" fillId="11" borderId="34" xfId="0" applyFont="1" applyFill="1" applyBorder="1" applyAlignment="1">
      <alignment horizontal="left" vertical="center"/>
    </xf>
    <xf numFmtId="0" fontId="28" fillId="11" borderId="35" xfId="0" applyFont="1" applyFill="1" applyBorder="1" applyAlignment="1">
      <alignment horizontal="center" vertical="center"/>
    </xf>
    <xf numFmtId="0" fontId="28" fillId="11" borderId="36" xfId="0" applyFont="1" applyFill="1" applyBorder="1" applyAlignment="1">
      <alignment horizontal="center" vertical="center"/>
    </xf>
    <xf numFmtId="0" fontId="28" fillId="11" borderId="37" xfId="0" applyFont="1" applyFill="1" applyBorder="1" applyAlignment="1">
      <alignment horizontal="center" vertical="center"/>
    </xf>
    <xf numFmtId="0" fontId="28" fillId="11" borderId="30" xfId="0" applyFont="1" applyFill="1" applyBorder="1" applyAlignment="1">
      <alignment horizontal="left" vertical="center"/>
    </xf>
    <xf numFmtId="0" fontId="28" fillId="11" borderId="38" xfId="0" applyFont="1" applyFill="1" applyBorder="1" applyAlignment="1">
      <alignment horizontal="left" vertical="center"/>
    </xf>
    <xf numFmtId="0" fontId="28" fillId="11" borderId="29" xfId="0" applyFont="1" applyFill="1" applyBorder="1" applyAlignment="1">
      <alignment horizontal="left" vertical="center"/>
    </xf>
    <xf numFmtId="0" fontId="28" fillId="11" borderId="7" xfId="0" applyFont="1" applyFill="1" applyBorder="1" applyAlignment="1">
      <alignment horizontal="left" vertical="center"/>
    </xf>
    <xf numFmtId="0" fontId="28" fillId="11" borderId="14" xfId="0" applyFont="1" applyFill="1" applyBorder="1" applyAlignment="1">
      <alignment horizontal="left" vertical="center"/>
    </xf>
    <xf numFmtId="0" fontId="28" fillId="11" borderId="98" xfId="0" applyFont="1" applyFill="1" applyBorder="1" applyAlignment="1">
      <alignment horizontal="left" vertical="center"/>
    </xf>
    <xf numFmtId="0" fontId="28" fillId="11" borderId="15" xfId="0" applyFont="1" applyFill="1" applyBorder="1" applyAlignment="1">
      <alignment horizontal="left" vertical="center"/>
    </xf>
    <xf numFmtId="0" fontId="43" fillId="11" borderId="8" xfId="0" applyFont="1" applyFill="1" applyBorder="1" applyAlignment="1">
      <alignment horizontal="center" vertical="center" wrapText="1"/>
    </xf>
    <xf numFmtId="0" fontId="43" fillId="11" borderId="0" xfId="0" applyFont="1" applyFill="1" applyBorder="1" applyAlignment="1">
      <alignment horizontal="center" vertical="center" wrapText="1"/>
    </xf>
    <xf numFmtId="0" fontId="43" fillId="11" borderId="9" xfId="0" applyFont="1" applyFill="1" applyBorder="1" applyAlignment="1">
      <alignment horizontal="center" vertical="center" wrapText="1"/>
    </xf>
    <xf numFmtId="0" fontId="0" fillId="0" borderId="0" xfId="0" applyFont="1" applyBorder="1" applyAlignment="1">
      <alignment horizontal="center" vertical="top"/>
    </xf>
    <xf numFmtId="0" fontId="0" fillId="0" borderId="7" xfId="0" applyFont="1" applyBorder="1" applyAlignment="1">
      <alignment horizontal="center" vertical="top"/>
    </xf>
    <xf numFmtId="0" fontId="0" fillId="0" borderId="14" xfId="0" applyFont="1" applyBorder="1" applyAlignment="1">
      <alignment horizontal="center" vertical="top"/>
    </xf>
    <xf numFmtId="0" fontId="0" fillId="0" borderId="98" xfId="0" applyFont="1" applyBorder="1" applyAlignment="1">
      <alignment horizontal="center" vertical="top"/>
    </xf>
    <xf numFmtId="0" fontId="0" fillId="0" borderId="15" xfId="0" applyFont="1" applyBorder="1" applyAlignment="1">
      <alignment horizontal="center" vertical="top"/>
    </xf>
    <xf numFmtId="0" fontId="44" fillId="0" borderId="0" xfId="0" applyFont="1" applyAlignment="1">
      <alignment horizontal="center" vertical="center"/>
    </xf>
    <xf numFmtId="0" fontId="20" fillId="9" borderId="84" xfId="0" applyFont="1" applyFill="1" applyBorder="1" applyAlignment="1">
      <alignment horizontal="center" vertical="center" wrapText="1"/>
    </xf>
    <xf numFmtId="0" fontId="20" fillId="9" borderId="85" xfId="0" applyFont="1" applyFill="1" applyBorder="1" applyAlignment="1">
      <alignment horizontal="center" vertical="center" wrapText="1"/>
    </xf>
    <xf numFmtId="0" fontId="20" fillId="9" borderId="51" xfId="0" applyFont="1" applyFill="1" applyBorder="1" applyAlignment="1">
      <alignment horizontal="center" vertical="center" wrapText="1"/>
    </xf>
    <xf numFmtId="0" fontId="19" fillId="5" borderId="84" xfId="0" applyFont="1" applyFill="1" applyBorder="1" applyAlignment="1">
      <alignment horizontal="center" vertical="center" wrapText="1"/>
    </xf>
    <xf numFmtId="0" fontId="19" fillId="5" borderId="85" xfId="0" applyFont="1" applyFill="1" applyBorder="1" applyAlignment="1">
      <alignment horizontal="center" vertical="center" wrapText="1"/>
    </xf>
    <xf numFmtId="0" fontId="19" fillId="5" borderId="51" xfId="0" applyFont="1" applyFill="1" applyBorder="1" applyAlignment="1">
      <alignment horizontal="center" vertical="center" wrapText="1"/>
    </xf>
    <xf numFmtId="0" fontId="19" fillId="6" borderId="84" xfId="0" applyFont="1" applyFill="1" applyBorder="1" applyAlignment="1">
      <alignment horizontal="center" vertical="center" wrapText="1"/>
    </xf>
    <xf numFmtId="0" fontId="19" fillId="6" borderId="51" xfId="0" applyFont="1" applyFill="1" applyBorder="1" applyAlignment="1">
      <alignment horizontal="center" vertical="center" wrapText="1"/>
    </xf>
    <xf numFmtId="0" fontId="19" fillId="6" borderId="85" xfId="0" applyFont="1" applyFill="1" applyBorder="1" applyAlignment="1">
      <alignment horizontal="center" vertical="center" wrapText="1"/>
    </xf>
    <xf numFmtId="0" fontId="19" fillId="9" borderId="84" xfId="0" applyFont="1" applyFill="1" applyBorder="1" applyAlignment="1">
      <alignment horizontal="center" vertical="center" wrapText="1"/>
    </xf>
    <xf numFmtId="0" fontId="19" fillId="9" borderId="85" xfId="0" applyFont="1" applyFill="1" applyBorder="1" applyAlignment="1">
      <alignment horizontal="center" vertical="center" wrapText="1"/>
    </xf>
    <xf numFmtId="0" fontId="19" fillId="9" borderId="51" xfId="0" applyFont="1" applyFill="1" applyBorder="1" applyAlignment="1">
      <alignment horizontal="center" vertical="center" wrapText="1"/>
    </xf>
    <xf numFmtId="0" fontId="45" fillId="10" borderId="43" xfId="0" applyFont="1" applyFill="1" applyBorder="1" applyAlignment="1">
      <alignment horizontal="center"/>
    </xf>
    <xf numFmtId="0" fontId="45" fillId="10" borderId="5" xfId="0" applyFont="1" applyFill="1" applyBorder="1" applyAlignment="1">
      <alignment horizontal="center"/>
    </xf>
    <xf numFmtId="0" fontId="45" fillId="10" borderId="44" xfId="0" applyFont="1" applyFill="1" applyBorder="1" applyAlignment="1">
      <alignment horizontal="center"/>
    </xf>
    <xf numFmtId="0" fontId="46" fillId="0" borderId="55" xfId="0" applyFont="1" applyBorder="1" applyAlignment="1">
      <alignment horizontal="center"/>
    </xf>
    <xf numFmtId="0" fontId="26" fillId="0" borderId="55" xfId="0" applyFont="1" applyBorder="1" applyAlignment="1">
      <alignment horizontal="center"/>
    </xf>
    <xf numFmtId="0" fontId="26" fillId="0" borderId="87" xfId="0" applyFont="1" applyBorder="1" applyAlignment="1">
      <alignment horizontal="center"/>
    </xf>
    <xf numFmtId="0" fontId="25" fillId="0" borderId="55" xfId="0" applyFont="1" applyBorder="1" applyAlignment="1">
      <alignment horizontal="center"/>
    </xf>
    <xf numFmtId="0" fontId="26" fillId="0" borderId="86" xfId="0" applyFont="1" applyBorder="1" applyAlignment="1">
      <alignment horizontal="center"/>
    </xf>
    <xf numFmtId="0" fontId="25" fillId="0" borderId="57" xfId="0" applyFont="1" applyBorder="1" applyAlignment="1">
      <alignment horizontal="center"/>
    </xf>
    <xf numFmtId="0" fontId="26" fillId="0" borderId="57" xfId="0" applyFont="1" applyBorder="1" applyAlignment="1">
      <alignment horizontal="center"/>
    </xf>
    <xf numFmtId="0" fontId="0" fillId="0" borderId="7" xfId="0" applyBorder="1" applyAlignment="1">
      <alignment horizontal="center"/>
    </xf>
    <xf numFmtId="0" fontId="0" fillId="0" borderId="0" xfId="0" applyAlignment="1">
      <alignment horizontal="center"/>
    </xf>
    <xf numFmtId="0" fontId="24" fillId="10" borderId="43" xfId="0" applyFont="1" applyFill="1" applyBorder="1" applyAlignment="1">
      <alignment horizontal="center" vertical="center"/>
    </xf>
    <xf numFmtId="0" fontId="24" fillId="10" borderId="5" xfId="0" applyFont="1" applyFill="1" applyBorder="1" applyAlignment="1">
      <alignment horizontal="center" vertical="center"/>
    </xf>
    <xf numFmtId="0" fontId="24" fillId="10" borderId="44" xfId="0" applyFont="1" applyFill="1" applyBorder="1" applyAlignment="1">
      <alignment horizontal="center" vertical="center"/>
    </xf>
    <xf numFmtId="0" fontId="0" fillId="0" borderId="6" xfId="0" applyBorder="1" applyAlignment="1">
      <alignment horizontal="left" vertical="center" wrapText="1"/>
    </xf>
    <xf numFmtId="0" fontId="29" fillId="14" borderId="100" xfId="0" applyFont="1" applyFill="1" applyBorder="1" applyAlignment="1">
      <alignment horizontal="left"/>
    </xf>
    <xf numFmtId="0" fontId="29" fillId="14" borderId="101" xfId="0" applyFont="1" applyFill="1" applyBorder="1" applyAlignment="1">
      <alignment horizontal="left"/>
    </xf>
    <xf numFmtId="0" fontId="10" fillId="14" borderId="97" xfId="0" applyFont="1" applyFill="1" applyBorder="1" applyAlignment="1">
      <alignment horizontal="left"/>
    </xf>
    <xf numFmtId="0" fontId="10" fillId="14" borderId="20" xfId="0" applyFont="1" applyFill="1" applyBorder="1" applyAlignment="1">
      <alignment horizontal="left"/>
    </xf>
    <xf numFmtId="0" fontId="29" fillId="14" borderId="102" xfId="0" applyFont="1" applyFill="1" applyBorder="1" applyAlignment="1">
      <alignment horizontal="left"/>
    </xf>
    <xf numFmtId="0" fontId="29" fillId="14" borderId="103" xfId="0" applyFont="1" applyFill="1" applyBorder="1" applyAlignment="1">
      <alignment horizontal="left"/>
    </xf>
    <xf numFmtId="0" fontId="6" fillId="9" borderId="10"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6" fillId="9" borderId="25" xfId="0" applyFont="1" applyFill="1" applyBorder="1" applyAlignment="1">
      <alignment horizontal="center" vertical="center" wrapText="1"/>
    </xf>
    <xf numFmtId="0" fontId="6" fillId="9" borderId="26" xfId="0" applyFont="1" applyFill="1" applyBorder="1" applyAlignment="1">
      <alignment horizontal="center" vertical="center" wrapText="1"/>
    </xf>
    <xf numFmtId="0" fontId="6" fillId="9" borderId="0"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9" borderId="27" xfId="0" applyFont="1" applyFill="1" applyBorder="1" applyAlignment="1">
      <alignment horizontal="center" vertical="center" wrapText="1"/>
    </xf>
    <xf numFmtId="0" fontId="6" fillId="9" borderId="9"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13" fillId="0" borderId="70" xfId="0" applyFont="1" applyFill="1" applyBorder="1" applyAlignment="1">
      <alignment horizontal="left" vertical="center" wrapText="1"/>
    </xf>
    <xf numFmtId="0" fontId="13" fillId="0" borderId="67" xfId="0" applyFont="1" applyFill="1" applyBorder="1" applyAlignment="1">
      <alignment horizontal="left" vertical="center" wrapText="1"/>
    </xf>
    <xf numFmtId="0" fontId="13" fillId="16" borderId="67" xfId="0" applyFont="1" applyFill="1" applyBorder="1" applyAlignment="1">
      <alignment horizontal="left" vertical="center" wrapText="1"/>
    </xf>
    <xf numFmtId="0" fontId="16" fillId="0" borderId="67" xfId="0" applyFont="1" applyBorder="1" applyAlignment="1">
      <alignment horizontal="left" vertical="center" wrapText="1"/>
    </xf>
    <xf numFmtId="164" fontId="13" fillId="0" borderId="64" xfId="0" applyNumberFormat="1" applyFont="1" applyFill="1" applyBorder="1" applyAlignment="1">
      <alignment horizontal="left" vertical="center" wrapText="1"/>
    </xf>
    <xf numFmtId="0" fontId="13" fillId="16" borderId="71" xfId="0" applyFont="1" applyFill="1" applyBorder="1" applyAlignment="1">
      <alignment horizontal="left" vertical="center" wrapText="1"/>
    </xf>
    <xf numFmtId="0" fontId="13" fillId="16" borderId="63" xfId="0" applyFont="1" applyFill="1" applyBorder="1" applyAlignment="1">
      <alignment horizontal="left" vertical="center" wrapText="1"/>
    </xf>
    <xf numFmtId="0" fontId="16" fillId="0" borderId="63" xfId="0" applyFont="1" applyBorder="1" applyAlignment="1">
      <alignment horizontal="left" vertical="center" wrapText="1"/>
    </xf>
    <xf numFmtId="0" fontId="13" fillId="16" borderId="7" xfId="0" applyFont="1" applyFill="1" applyBorder="1" applyAlignment="1">
      <alignment horizontal="left" vertical="center" wrapText="1"/>
    </xf>
    <xf numFmtId="0" fontId="16" fillId="0" borderId="7" xfId="0" applyFont="1" applyBorder="1" applyAlignment="1">
      <alignment horizontal="left" vertical="center" wrapText="1"/>
    </xf>
    <xf numFmtId="0" fontId="13" fillId="0" borderId="73" xfId="0" applyFont="1" applyFill="1" applyBorder="1" applyAlignment="1">
      <alignment horizontal="left" vertical="center" wrapText="1"/>
    </xf>
    <xf numFmtId="0" fontId="13" fillId="16" borderId="21" xfId="0" applyFont="1" applyFill="1" applyBorder="1" applyAlignment="1">
      <alignment horizontal="left" vertical="center" wrapText="1"/>
    </xf>
    <xf numFmtId="0" fontId="16" fillId="0" borderId="21" xfId="0" applyFont="1" applyBorder="1" applyAlignment="1">
      <alignment horizontal="left" vertical="center" wrapText="1"/>
    </xf>
    <xf numFmtId="0" fontId="13" fillId="0" borderId="7"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29" fillId="12" borderId="8" xfId="0" applyFont="1" applyFill="1" applyBorder="1" applyAlignment="1">
      <alignment horizontal="center" vertical="center" wrapText="1"/>
    </xf>
    <xf numFmtId="0" fontId="13" fillId="0" borderId="46" xfId="0" applyFont="1" applyBorder="1" applyAlignment="1">
      <alignment horizontal="left" vertical="center" wrapText="1"/>
    </xf>
    <xf numFmtId="0" fontId="13" fillId="0" borderId="46" xfId="0" applyFont="1" applyBorder="1" applyAlignment="1">
      <alignment horizontal="left" vertical="center"/>
    </xf>
    <xf numFmtId="0" fontId="13" fillId="0" borderId="47" xfId="0" applyFont="1" applyBorder="1" applyAlignment="1">
      <alignment horizontal="left" vertical="center"/>
    </xf>
    <xf numFmtId="0" fontId="13" fillId="0" borderId="99" xfId="0" applyFont="1" applyBorder="1" applyAlignment="1">
      <alignment horizontal="left" vertical="center" wrapText="1"/>
    </xf>
    <xf numFmtId="0" fontId="2" fillId="0" borderId="48" xfId="0" applyFont="1" applyBorder="1" applyAlignment="1">
      <alignment horizontal="center" vertical="center" wrapText="1"/>
    </xf>
    <xf numFmtId="0" fontId="19" fillId="5" borderId="104" xfId="0" applyFont="1" applyFill="1" applyBorder="1" applyAlignment="1">
      <alignment horizontal="center" vertical="center" wrapText="1"/>
    </xf>
    <xf numFmtId="0" fontId="19" fillId="5" borderId="105" xfId="0" applyFont="1" applyFill="1" applyBorder="1" applyAlignment="1">
      <alignment horizontal="center" vertical="center" wrapText="1"/>
    </xf>
    <xf numFmtId="0" fontId="19" fillId="5" borderId="106" xfId="0" applyFont="1" applyFill="1" applyBorder="1" applyAlignment="1">
      <alignment horizontal="center" vertical="center" wrapText="1"/>
    </xf>
    <xf numFmtId="0" fontId="18" fillId="4" borderId="107" xfId="0" applyFont="1" applyFill="1" applyBorder="1" applyAlignment="1">
      <alignment horizontal="center" vertical="center" wrapText="1"/>
    </xf>
    <xf numFmtId="0" fontId="19" fillId="5" borderId="7" xfId="0" applyFont="1" applyFill="1" applyBorder="1" applyAlignment="1">
      <alignment horizontal="left" vertical="center" wrapText="1"/>
    </xf>
    <xf numFmtId="0" fontId="19" fillId="6" borderId="104" xfId="0" applyFont="1" applyFill="1" applyBorder="1" applyAlignment="1">
      <alignment horizontal="center" vertical="center" wrapText="1"/>
    </xf>
    <xf numFmtId="0" fontId="19" fillId="6" borderId="106" xfId="0" applyFont="1" applyFill="1" applyBorder="1" applyAlignment="1">
      <alignment horizontal="center" vertical="center" wrapText="1"/>
    </xf>
    <xf numFmtId="0" fontId="19" fillId="6" borderId="7" xfId="0" applyFont="1" applyFill="1" applyBorder="1" applyAlignment="1">
      <alignment horizontal="left" vertical="center" wrapText="1"/>
    </xf>
    <xf numFmtId="0" fontId="19" fillId="6" borderId="7" xfId="0" applyFont="1" applyFill="1" applyBorder="1" applyAlignment="1">
      <alignment horizontal="justify" vertical="center" wrapText="1"/>
    </xf>
    <xf numFmtId="0" fontId="20" fillId="9" borderId="104" xfId="0" applyFont="1" applyFill="1" applyBorder="1" applyAlignment="1">
      <alignment horizontal="center" vertical="center" wrapText="1"/>
    </xf>
    <xf numFmtId="0" fontId="20" fillId="9" borderId="105" xfId="0" applyFont="1" applyFill="1" applyBorder="1" applyAlignment="1">
      <alignment horizontal="center" vertical="center" wrapText="1"/>
    </xf>
    <xf numFmtId="0" fontId="20" fillId="9" borderId="106" xfId="0" applyFont="1" applyFill="1" applyBorder="1" applyAlignment="1">
      <alignment horizontal="center" vertical="center" wrapText="1"/>
    </xf>
    <xf numFmtId="0" fontId="19" fillId="9" borderId="7" xfId="0" applyFont="1" applyFill="1" applyBorder="1" applyAlignment="1">
      <alignment horizontal="left" vertical="center" wrapText="1"/>
    </xf>
    <xf numFmtId="0" fontId="19" fillId="9" borderId="7" xfId="0" applyFont="1" applyFill="1" applyBorder="1" applyAlignment="1">
      <alignment horizontal="justify" vertical="center" wrapText="1"/>
    </xf>
    <xf numFmtId="0" fontId="19" fillId="5" borderId="7" xfId="0" applyFont="1" applyFill="1" applyBorder="1" applyAlignment="1">
      <alignment horizontal="justify" vertical="center" wrapText="1"/>
    </xf>
    <xf numFmtId="0" fontId="19" fillId="6" borderId="105" xfId="0" applyFont="1" applyFill="1" applyBorder="1" applyAlignment="1">
      <alignment horizontal="center" vertical="center" wrapText="1"/>
    </xf>
    <xf numFmtId="0" fontId="19" fillId="9" borderId="104" xfId="0" applyFont="1" applyFill="1" applyBorder="1" applyAlignment="1">
      <alignment horizontal="center" vertical="center" wrapText="1"/>
    </xf>
    <xf numFmtId="0" fontId="19" fillId="9" borderId="105" xfId="0" applyFont="1" applyFill="1" applyBorder="1" applyAlignment="1">
      <alignment horizontal="center" vertical="center" wrapText="1"/>
    </xf>
    <xf numFmtId="0" fontId="19" fillId="9" borderId="106" xfId="0" applyFont="1" applyFill="1" applyBorder="1" applyAlignment="1">
      <alignment horizontal="center" vertical="center" wrapText="1"/>
    </xf>
    <xf numFmtId="0" fontId="50" fillId="2" borderId="48" xfId="0" applyFont="1" applyFill="1" applyBorder="1" applyAlignment="1">
      <alignment horizontal="center" vertical="center" wrapText="1"/>
    </xf>
    <xf numFmtId="0" fontId="26" fillId="0" borderId="48" xfId="0" applyFont="1" applyBorder="1" applyAlignment="1">
      <alignment horizontal="center" vertical="center" wrapText="1"/>
    </xf>
    <xf numFmtId="0" fontId="51" fillId="0" borderId="48" xfId="0" applyFont="1" applyBorder="1" applyAlignment="1">
      <alignment horizontal="center" vertical="center" wrapText="1"/>
    </xf>
    <xf numFmtId="0" fontId="51" fillId="0" borderId="48" xfId="0" applyFont="1" applyBorder="1" applyAlignment="1">
      <alignment horizontal="center" vertical="center"/>
    </xf>
  </cellXfs>
  <cellStyles count="2">
    <cellStyle name="Hipervínculo visitado" xfId="1" builtinId="9" hidden="1"/>
    <cellStyle name="Normal" xfId="0" builtinId="0"/>
  </cellStyles>
  <dxfs count="8">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243841</xdr:colOff>
      <xdr:row>3</xdr:row>
      <xdr:rowOff>91440</xdr:rowOff>
    </xdr:from>
    <xdr:to>
      <xdr:col>2</xdr:col>
      <xdr:colOff>1168401</xdr:colOff>
      <xdr:row>12</xdr:row>
      <xdr:rowOff>86784</xdr:rowOff>
    </xdr:to>
    <xdr:pic>
      <xdr:nvPicPr>
        <xdr:cNvPr id="2" name="Imagen 1" descr="Logo-CMYK.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5281" y="599440"/>
          <a:ext cx="1320800" cy="11942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450850</xdr:colOff>
      <xdr:row>3</xdr:row>
      <xdr:rowOff>44665</xdr:rowOff>
    </xdr:from>
    <xdr:to>
      <xdr:col>3</xdr:col>
      <xdr:colOff>580159</xdr:colOff>
      <xdr:row>12</xdr:row>
      <xdr:rowOff>147562</xdr:rowOff>
    </xdr:to>
    <xdr:pic>
      <xdr:nvPicPr>
        <xdr:cNvPr id="2" name="Imagen 1" descr="Logo-CMYK.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51395" y="546892"/>
          <a:ext cx="1540741" cy="16268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moralesc/Downloads/trabajo-a-distancia-teletrabajo-matriz-de-riesgo-v5%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PER Teletrabajo"/>
      <sheetName val="2. Programa de Trabajo"/>
      <sheetName val="Anexo N°3"/>
      <sheetName val="Peligros 3"/>
      <sheetName val="Variables"/>
      <sheetName val="Criterios de evaluacion IPER"/>
    </sheetNames>
    <sheetDataSet>
      <sheetData sheetId="0">
        <row r="20">
          <cell r="D20" t="str">
            <v>Ejemplos: personal de finanzas / personal de TI / asistente administrativo en RRHH, Ventas, atención al cliente / personal de compras, logistica, abastecimiento / personal de administración, contabilidad, finanzas /personal de ventas, marketing / Gerencia</v>
          </cell>
          <cell r="G20" t="str">
            <v>inmobiliario inadecuado (la superficie no es suficiente para situar todos los elementos de trabajo, pantalla, teclado, documentos, accesorio de oficina)</v>
          </cell>
          <cell r="H20" t="str">
            <v xml:space="preserve">Sobrecarga Postural debido a Trabajo sentado, </v>
          </cell>
        </row>
        <row r="21">
          <cell r="D21" t="str">
            <v>Ejemplos: personal de finanzas / personal de TI / asistente administrativo en RRHH, Ventas, atención al cliente / personal de compras, logistica, abastecimiento / personal de administración, contabilidad, finanzas /personal de ventas, marketing / Gerencia</v>
          </cell>
          <cell r="G21" t="str">
            <v>inmobiliario inadecuado (inestable)</v>
          </cell>
          <cell r="H21" t="str">
            <v xml:space="preserve">Sobrecarga Postural debido a Trabajo sentado, </v>
          </cell>
        </row>
        <row r="22">
          <cell r="D22" t="str">
            <v>Ejemplos: personal de finanzas / personal de TI / asistente administrativo en RRHH, Ventas, atención al cliente / personal de compras, logistica, abastecimiento / personal de administración, contabilidad, finanzas /personal de ventas, marketing / Gerencia</v>
          </cell>
          <cell r="G22" t="str">
            <v>inmobilario inadecuado ( no permite adoptar una postura comoda)</v>
          </cell>
          <cell r="H22" t="str">
            <v xml:space="preserve">Sobrecarga Postural debido a Trabajo sentado, </v>
          </cell>
        </row>
        <row r="23">
          <cell r="D23" t="str">
            <v>Ejemplos: personal de finanzas / personal de TI / asistente administrativo en RRHH, Ventas, atención al cliente / personal de compras, logistica, abastecimiento / personal de administración, contabilidad, finanzas /personal de ventas, marketing / Gerencia</v>
          </cell>
          <cell r="G23" t="str">
            <v>no contar con silla adecuada (base de cinco apoyos, regulable en altura, regulable en inclinación, apoya brazos)</v>
          </cell>
          <cell r="H23" t="str">
            <v xml:space="preserve">Sobrecarga Postural debido a Trabajo sentado, </v>
          </cell>
        </row>
        <row r="24">
          <cell r="D24" t="str">
            <v>Ejemplos: personal de finanzas / personal de TI / asistente administrativo en RRHH, Ventas, atención al cliente / personal de compras, logistica, abastecimiento / personal de administración, contabilidad, finanzas /personal de ventas, marketing / Gerencia</v>
          </cell>
          <cell r="G24" t="str">
            <v xml:space="preserve">mantenimiento prolongado de posturas estáticas </v>
          </cell>
          <cell r="H24" t="str">
            <v>Sobrecarga Postural debido a Trabajo sentado</v>
          </cell>
        </row>
        <row r="25">
          <cell r="D25" t="str">
            <v>Ejemplos: personal de finanzas / personal de TI / asistente administrativo en RRHH, Ventas, atención al cliente / personal de compras, logistica, abastecimiento / personal de administración, contabilidad, finanzas /personal de ventas, marketing / Gerencia</v>
          </cell>
          <cell r="G25" t="str">
            <v>posturas inadecuadas en el puesto de trabajo</v>
          </cell>
          <cell r="H25" t="str">
            <v>Sobrecarga Postural debido a Trabajo sentado</v>
          </cell>
        </row>
        <row r="26">
          <cell r="D26" t="str">
            <v>Ejemplos: personal de finanzas / personal de TI / asistente administrativo en RRHH, Ventas, atención al cliente / personal de compras, logistica, abastecimiento / personal de administración, contabilidad, finanzas /personal de ventas, marketing / Gerencia</v>
          </cell>
          <cell r="G26" t="str">
            <v>pantalla  de visualización no se encuentra en el plano horizontal de la visión. ( no queda en linea horizontal con los ojos) (notebook y/o pantalla de computador de escritorio)</v>
          </cell>
          <cell r="H26" t="str">
            <v xml:space="preserve">Sobrecarga Postural debido a </v>
          </cell>
        </row>
        <row r="27">
          <cell r="D27" t="str">
            <v>Ejemplos: personal de finanzas / personal de TI / asistente administrativo en RRHH, Ventas, atención al cliente / personal de compras, logistica, abastecimiento / personal de administración, contabilidad, finanzas /personal de ventas, marketing / Gerencia</v>
          </cell>
          <cell r="G27" t="str">
            <v>no contar con elemenos periferifericos al utilizar notebook (tales como: teclado, mouse, alza notebook)</v>
          </cell>
          <cell r="H27" t="str">
            <v xml:space="preserve">Sobrecarga Postural debido a </v>
          </cell>
        </row>
        <row r="28">
          <cell r="D28" t="str">
            <v>Ejemplos: personal de finanzas / personal de TI / asistente administrativo en RRHH, Ventas, atención al cliente / personal de compras, logistica, abastecimiento / personal de administración, contabilidad, finanzas /personal de ventas, marketing / Gerencia</v>
          </cell>
          <cell r="G28" t="str">
            <v>digitación</v>
          </cell>
          <cell r="H28" t="str">
            <v>sobreesfuerzo (movimiento repetitivo)</v>
          </cell>
        </row>
        <row r="29">
          <cell r="D29" t="str">
            <v>Ejemplos: personal de finanzas / personal de TI / asistente administrativo en RRHH, Ventas, atención al cliente / personal de compras, logistica, abastecimiento / personal de administración, contabilidad, finanzas /personal de ventas, marketing / Gerencia</v>
          </cell>
          <cell r="G29" t="str">
            <v>digitación</v>
          </cell>
          <cell r="H29" t="str">
            <v>posturas inadecuadas</v>
          </cell>
        </row>
        <row r="30">
          <cell r="D30" t="str">
            <v>Ejemplos: personal de finanzas / personal de TI / asistente administrativo en RRHH, Ventas, atención al cliente / personal de compras, logistica, abastecimiento / personal de administración, contabilidad, finanzas /personal de ventas, marketing / Gerencia</v>
          </cell>
          <cell r="G30" t="str">
            <v>digitación</v>
          </cell>
          <cell r="H30" t="str">
            <v>movilidad restringida</v>
          </cell>
        </row>
        <row r="31">
          <cell r="D31" t="str">
            <v>Ejemplos: personal de finanzas / personal de TI / asistente administrativo en RRHH, Ventas, atención al cliente / personal de compras, logistica, abastecimiento / personal de administración, contabilidad, finanzas /personal de ventas, marketing / Gerencia</v>
          </cell>
          <cell r="G31" t="str">
            <v>digitación</v>
          </cell>
          <cell r="H31" t="str">
            <v>posturas estaticas</v>
          </cell>
        </row>
        <row r="32">
          <cell r="D32" t="str">
            <v>Ejemplos: personal de finanzas / personal de TI / asistente administrativo en RRHH, Ventas, atención al cliente / personal de compras, logistica, abastecimiento / personal de administración, contabilidad, finanzas /personal de ventas, marketing / Gerencia</v>
          </cell>
          <cell r="G32" t="str">
            <v>digitación</v>
          </cell>
          <cell r="H32" t="str">
            <v>disminución de agudeza visual (iluminación insuficente)</v>
          </cell>
        </row>
        <row r="33">
          <cell r="D33" t="str">
            <v>Ejemplos: personal de finanzas / personal de TI / asistente administrativo en RRHH, Ventas, atención al cliente / personal de compras, logistica, abastecimiento / personal de administración, contabilidad, finanzas /personal de ventas, marketing / Gerencia</v>
          </cell>
          <cell r="G33" t="str">
            <v>manipulación incorrecta de elementos de oficina (mouse, teclado)</v>
          </cell>
          <cell r="H33" t="str">
            <v>sobrecarga</v>
          </cell>
        </row>
        <row r="34">
          <cell r="D34" t="str">
            <v>Ejemplos: personal de finanzas / personal de TI / asistente administrativo en RRHH, Ventas, atención al cliente / personal de compras, logistica, abastecimiento / personal de administración, contabilidad, finanzas /personal de ventas, marketing / Gerencia</v>
          </cell>
          <cell r="G34" t="str">
            <v>manipulación incorrecta de elementos de oficina</v>
          </cell>
          <cell r="H34" t="str">
            <v>contacto eléctrico</v>
          </cell>
        </row>
        <row r="35">
          <cell r="D35" t="str">
            <v>Ejemplos: personal de finanzas / personal de TI / asistente administrativo en RRHH, Ventas, atención al cliente / personal de compras, logistica, abastecimiento / personal de administración, contabilidad, finanzas /personal de ventas, marketing / Gerencia</v>
          </cell>
          <cell r="G35" t="str">
            <v>utilizar incorrectamente equipos energizados (intervención de enchufes, cambio de ampolleta, etc)</v>
          </cell>
          <cell r="H35" t="str">
            <v>contacto eléctrico</v>
          </cell>
        </row>
        <row r="36">
          <cell r="D36" t="str">
            <v>Ejemplos: personal de finanzas / personal de TI / asistente administrativo en RRHH, Ventas, atención al cliente / personal de compras, logistica, abastecimiento / personal de administración, contabilidad, finanzas /personal de ventas, marketing / Gerencia</v>
          </cell>
          <cell r="G36" t="str">
            <v>trabajo en sillón, sofá</v>
          </cell>
          <cell r="H36" t="str">
            <v xml:space="preserve">Sobrecarga Postural </v>
          </cell>
        </row>
        <row r="37">
          <cell r="D37" t="str">
            <v>Ejemplos: personal de finanzas / personal de TI / asistente administrativo en RRHH, Ventas, atención al cliente / personal de compras, logistica, abastecimiento / personal de administración, contabilidad, finanzas /personal de ventas, marketing / Gerencia</v>
          </cell>
          <cell r="G37" t="str">
            <v>actitud y conducta insegura / balancearse o reclinarse en la silla</v>
          </cell>
          <cell r="H37" t="str">
            <v>caida de distinto nivel, golpes contra</v>
          </cell>
        </row>
        <row r="38">
          <cell r="D38" t="str">
            <v>Ejemplos: personal de finanzas / personal de TI / asistente administrativo en RRHH, Ventas, atención al cliente / personal de compras, logistica, abastecimiento / personal de administración, contabilidad, finanzas /personal de ventas, marketing / Gerencia</v>
          </cell>
          <cell r="G38" t="str">
            <v>puesto de trabajo con falta de orden</v>
          </cell>
          <cell r="H38" t="str">
            <v>Psicosociales</v>
          </cell>
          <cell r="O38">
            <v>0</v>
          </cell>
        </row>
        <row r="39">
          <cell r="D39" t="str">
            <v>Ejemplos: personal de finanzas / personal de TI / asistente administrativo en RRHH, Ventas, atención al cliente / personal de compras, logistica, abastecimiento / personal de administración, contabilidad, finanzas /personal de ventas, marketing / Gerencia</v>
          </cell>
          <cell r="G39" t="str">
            <v>área de trabajo con falta de orden y elementos en el piso</v>
          </cell>
          <cell r="H39" t="str">
            <v>caida de mismo nivel, golpes</v>
          </cell>
          <cell r="O39">
            <v>0</v>
          </cell>
        </row>
        <row r="40">
          <cell r="D40" t="str">
            <v>Ejemplos: personal de finanzas / personal de TI / asistente administrativo en RRHH, Ventas, atención al cliente / personal de compras, logistica, abastecimiento / personal de administración, contabilidad, finanzas /personal de ventas, marketing / Gerencia</v>
          </cell>
          <cell r="G40" t="str">
            <v>área de trabajo con pisos húmedos y resbalosos</v>
          </cell>
          <cell r="H40" t="str">
            <v>caida de mismo nivel, golpes</v>
          </cell>
          <cell r="O40">
            <v>0</v>
          </cell>
        </row>
        <row r="41">
          <cell r="D41" t="str">
            <v>Ejemplos: personal de finanzas / personal de TI / asistente administrativo en RRHH, Ventas, atención al cliente / personal de compras, logistica, abastecimiento / personal de administración, contabilidad, finanzas /personal de ventas, marketing / Gerencia</v>
          </cell>
          <cell r="G41" t="str">
            <v>área de trabajo con elementos que obstruyen las vías de circulación</v>
          </cell>
          <cell r="H41" t="str">
            <v>caida de mismo nivel, golpes</v>
          </cell>
          <cell r="O41">
            <v>0</v>
          </cell>
        </row>
        <row r="42">
          <cell r="D42" t="str">
            <v>Ejemplos: personal de finanzas / personal de TI / asistente administrativo en RRHH, Ventas, atención al cliente / personal de compras, logistica, abastecimiento / personal de administración, contabilidad, finanzas /personal de ventas, marketing / Gerencia</v>
          </cell>
          <cell r="G42" t="str">
            <v>presencia de mascotas en el área de trabajo</v>
          </cell>
          <cell r="H42" t="str">
            <v>derrame de sustancias</v>
          </cell>
          <cell r="O42">
            <v>0</v>
          </cell>
        </row>
        <row r="43">
          <cell r="D43" t="str">
            <v>Ejemplos: personal de finanzas / personal de TI / asistente administrativo en RRHH, Ventas, atención al cliente / personal de compras, logistica, abastecimiento / personal de administración, contabilidad, finanzas /personal de ventas, marketing / Gerencia</v>
          </cell>
          <cell r="G43" t="str">
            <v>presencia de mascotas en el área de trabajo</v>
          </cell>
          <cell r="H43" t="str">
            <v>caida de mismo nivel, golpes</v>
          </cell>
          <cell r="O43">
            <v>0</v>
          </cell>
        </row>
        <row r="44">
          <cell r="D44" t="str">
            <v>Ejemplos: personal de finanzas / personal de TI / asistente administrativo en RRHH, Ventas, atención al cliente / personal de compras, logistica, abastecimiento / personal de administración, contabilidad, finanzas /personal de ventas, marketing / Gerencia</v>
          </cell>
          <cell r="G44" t="str">
            <v>área de trabajo con niños y juguetes</v>
          </cell>
          <cell r="H44" t="str">
            <v>caida de mismo nivel, golpes</v>
          </cell>
          <cell r="O44">
            <v>0</v>
          </cell>
        </row>
        <row r="45">
          <cell r="D45" t="str">
            <v>Ejemplos: personal de finanzas / personal de TI / asistente administrativo en RRHH, Ventas, atención al cliente / personal de compras, logistica, abastecimiento / personal de administración, contabilidad, finanzas /personal de ventas, marketing / Gerencia</v>
          </cell>
          <cell r="G45" t="str">
            <v>área de trabajo con niños y juguetes</v>
          </cell>
          <cell r="H45" t="str">
            <v>contacto eléctrico</v>
          </cell>
          <cell r="O45">
            <v>0</v>
          </cell>
        </row>
        <row r="46">
          <cell r="D46" t="str">
            <v>Ejemplos: personal de finanzas / personal de TI / asistente administrativo en RRHH, Ventas, atención al cliente / personal de compras, logistica, abastecimiento / personal de administración, contabilidad, finanzas /personal de ventas, marketing / Gerencia</v>
          </cell>
          <cell r="G46" t="str">
            <v>área de trabajo con niños y juguetes</v>
          </cell>
          <cell r="H46" t="str">
            <v>pisada sobre objetos</v>
          </cell>
          <cell r="O46">
            <v>0</v>
          </cell>
        </row>
        <row r="47">
          <cell r="D47" t="str">
            <v>Ejemplos: personal de finanzas / personal de TI / asistente administrativo en RRHH, Ventas, atención al cliente / personal de compras, logistica, abastecimiento / personal de administración, contabilidad, finanzas /personal de ventas, marketing / Gerencia</v>
          </cell>
          <cell r="G47" t="str">
            <v>uso de calzado inadecuado</v>
          </cell>
          <cell r="H47" t="str">
            <v>caida de mismo nivel</v>
          </cell>
          <cell r="O47">
            <v>0</v>
          </cell>
        </row>
        <row r="48">
          <cell r="D48" t="str">
            <v>Ejemplos: personal de finanzas / personal de TI / asistente administrativo en RRHH, Ventas, atención al cliente / personal de compras, logistica, abastecimiento / personal de administración, contabilidad, finanzas /personal de ventas, marketing / Gerencia</v>
          </cell>
          <cell r="G48" t="str">
            <v>uso de calzado inadecuado</v>
          </cell>
          <cell r="H48" t="str">
            <v>caida de distinto nivel</v>
          </cell>
          <cell r="O48">
            <v>0</v>
          </cell>
        </row>
        <row r="49">
          <cell r="D49" t="str">
            <v>Ejemplos: personal de finanzas / personal de TI / asistente administrativo en RRHH, Ventas, atención al cliente / personal de compras, logistica, abastecimiento / personal de administración, contabilidad, finanzas /personal de ventas, marketing / Gerencia</v>
          </cell>
          <cell r="G49" t="str">
            <v>Uso de teléfono celular en momento y/o lugar inoportuno</v>
          </cell>
          <cell r="H49" t="str">
            <v>caida de mismo nivel, golpeado contra</v>
          </cell>
          <cell r="O49">
            <v>0</v>
          </cell>
        </row>
        <row r="50">
          <cell r="D50" t="str">
            <v>Ejemplos: personal de finanzas / personal de TI / asistente administrativo en RRHH, Ventas, atención al cliente / personal de compras, logistica, abastecimiento / personal de administración, contabilidad, finanzas /personal de ventas, marketing / Gerencia</v>
          </cell>
          <cell r="G50" t="str">
            <v>Uso de teléfono celular en momento y/o lugar inoportuno</v>
          </cell>
          <cell r="H50" t="str">
            <v>caída a distinto nivel, golpeado contra</v>
          </cell>
          <cell r="O50">
            <v>0</v>
          </cell>
        </row>
        <row r="51">
          <cell r="D51" t="str">
            <v>Ejemplos: personal de finanzas / personal de TI / asistente administrativo en RRHH, Ventas, atención al cliente / personal de compras, logistica, abastecimiento / personal de administración, contabilidad, finanzas /personal de ventas, marketing / Gerencia</v>
          </cell>
          <cell r="G51" t="str">
            <v>No realizar ventilación en el área de trabajo al utilizar estufas a gas o parafina (llama abierta)</v>
          </cell>
          <cell r="H51" t="str">
            <v>inhalación de gases tóxicos</v>
          </cell>
          <cell r="O51">
            <v>0</v>
          </cell>
        </row>
        <row r="52">
          <cell r="D52" t="str">
            <v>Ejemplos: personal de finanzas / personal de TI / asistente administrativo en RRHH, Ventas, atención al cliente / personal de compras, logistica, abastecimiento / personal de administración, contabilidad, finanzas /personal de ventas, marketing / Gerencia</v>
          </cell>
          <cell r="G52" t="str">
            <v>Actitudes y conductas inseguras</v>
          </cell>
          <cell r="H52" t="str">
            <v>ingesta de sustancias nocivas ( alimentos en mal estado)</v>
          </cell>
          <cell r="O52">
            <v>0</v>
          </cell>
        </row>
        <row r="53">
          <cell r="D53" t="str">
            <v>Ejemplos: personal de finanzas / personal de TI / asistente administrativo en RRHH, Ventas, atención al cliente / personal de compras, logistica, abastecimiento / personal de administración, contabilidad, finanzas /personal de ventas, marketing / Gerencia</v>
          </cell>
          <cell r="G53" t="str">
            <v>Actitudes y conductas inseguras / ingesta de alimentos y/o liquidos calientes</v>
          </cell>
          <cell r="H53" t="str">
            <v>contacto con alimentos y/o liquidos calientes</v>
          </cell>
          <cell r="O53">
            <v>0</v>
          </cell>
        </row>
        <row r="54">
          <cell r="D54" t="str">
            <v>Ejemplos: personal de finanzas / personal de TI / asistente administrativo en RRHH, Ventas, atención al cliente / personal de compras, logistica, abastecimiento / personal de administración, contabilidad, finanzas /personal de ventas, marketing / Gerencia</v>
          </cell>
          <cell r="G54" t="str">
            <v>Actitudes y conductas inseguras / ingesta de alimentos en el puesto de trabajo</v>
          </cell>
          <cell r="H54" t="str">
            <v>obstrucción de vías respiratorias</v>
          </cell>
          <cell r="O54">
            <v>0</v>
          </cell>
        </row>
        <row r="55">
          <cell r="D55" t="str">
            <v>Ejemplos: personal de finanzas / personal de TI / asistente administrativo en RRHH, Ventas, atención al cliente / personal de compras, logistica, abastecimiento / personal de administración, contabilidad, finanzas /personal de ventas, marketing / Gerencia</v>
          </cell>
          <cell r="G55" t="str">
            <v>actitutes y condutas inseguras / derrames de líquidos en área de trabajo</v>
          </cell>
          <cell r="H55" t="str">
            <v>electrocución</v>
          </cell>
          <cell r="O55">
            <v>0</v>
          </cell>
        </row>
        <row r="56">
          <cell r="D56" t="str">
            <v>Ejemplos: personal de finanzas / personal de TI / asistente administrativo en RRHH, Ventas, atención al cliente / personal de compras, logistica, abastecimiento / personal de administración, contabilidad, finanzas /personal de ventas, marketing / Gerencia</v>
          </cell>
          <cell r="G56" t="str">
            <v>no contar con ventilación natural o sistema de renovación de aire</v>
          </cell>
          <cell r="H56" t="str">
            <v>mala calidad del aire</v>
          </cell>
          <cell r="O56">
            <v>0</v>
          </cell>
        </row>
        <row r="57">
          <cell r="D57" t="str">
            <v>Ejemplos: personal de finanzas / personal de TI / asistente administrativo en RRHH, Ventas, atención al cliente / personal de compras, logistica, abastecimiento / personal de administración, contabilidad, finanzas /personal de ventas, marketing / Gerencia</v>
          </cell>
          <cell r="G57" t="str">
            <v>mal estado de elementos de ventilación natural (ventana, puerta)</v>
          </cell>
          <cell r="H57" t="str">
            <v xml:space="preserve">cortes, golpeado por, </v>
          </cell>
          <cell r="O57">
            <v>0</v>
          </cell>
        </row>
        <row r="58">
          <cell r="D58" t="str">
            <v>Ejemplos: personal de finanzas / personal de TI / asistente administrativo en RRHH, Ventas, atención al cliente / personal de compras, logistica, abastecimiento / personal de administración, contabilidad, finanzas /personal de ventas, marketing / Gerencia</v>
          </cell>
          <cell r="G58" t="str">
            <v>ruídos del entorno externo (transporte público, construcciones)</v>
          </cell>
          <cell r="H58" t="str">
            <v>alteración de la calidad de vida-trabajo</v>
          </cell>
          <cell r="O58">
            <v>0</v>
          </cell>
        </row>
        <row r="59">
          <cell r="D59" t="str">
            <v>Ejemplos: personal de finanzas / personal de TI / asistente administrativo en RRHH, Ventas, atención al cliente / personal de compras, logistica, abastecimiento / personal de administración, contabilidad, finanzas /personal de ventas, marketing / Gerencia</v>
          </cell>
          <cell r="G59" t="str">
            <v xml:space="preserve">ruídos del entorno interno </v>
          </cell>
          <cell r="H59" t="str">
            <v>alteración de la calidad de vida-trabajo</v>
          </cell>
          <cell r="O59">
            <v>0</v>
          </cell>
        </row>
        <row r="60">
          <cell r="D60" t="str">
            <v>Ejemplos: personal de finanzas / personal de TI / asistente administrativo en RRHH, Ventas, atención al cliente / personal de compras, logistica, abastecimiento / personal de administración, contabilidad, finanzas /personal de ventas, marketing / Gerencia</v>
          </cell>
          <cell r="G60" t="str">
            <v>enchufes, conexiones, interruptores se encuentran en mal estado o sobrecargado</v>
          </cell>
          <cell r="H60" t="str">
            <v>amago de incendio / incendio</v>
          </cell>
          <cell r="O60">
            <v>0</v>
          </cell>
        </row>
        <row r="61">
          <cell r="D61" t="str">
            <v>Ejemplos: personal de finanzas / personal de TI / asistente administrativo en RRHH, Ventas, atención al cliente / personal de compras, logistica, abastecimiento / personal de administración, contabilidad, finanzas /personal de ventas, marketing / Gerencia</v>
          </cell>
          <cell r="G61" t="str">
            <v>enchufes, conexiones, interruptores se encuentran en mal estado o sobrecargados</v>
          </cell>
          <cell r="H61" t="str">
            <v>electrocución</v>
          </cell>
          <cell r="O61">
            <v>0</v>
          </cell>
        </row>
        <row r="62">
          <cell r="D62" t="str">
            <v>Ejemplos: personal de finanzas / personal de TI / asistente administrativo en RRHH, Ventas, atención al cliente / personal de compras, logistica, abastecimiento / personal de administración, contabilidad, finanzas /personal de ventas, marketing / Gerencia</v>
          </cell>
          <cell r="G62" t="str">
            <v>uso de extensión electrica deficiente</v>
          </cell>
          <cell r="H62" t="str">
            <v>electrocución</v>
          </cell>
          <cell r="O62">
            <v>0</v>
          </cell>
        </row>
        <row r="63">
          <cell r="D63" t="str">
            <v>Ejemplos: personal de finanzas / personal de TI / asistente administrativo en RRHH, Ventas, atención al cliente / personal de compras, logistica, abastecimiento / personal de administración, contabilidad, finanzas /personal de ventas, marketing / Gerencia</v>
          </cell>
          <cell r="G63" t="str">
            <v>uso de extensión electrica deficiente</v>
          </cell>
          <cell r="H63" t="str">
            <v>amago de incendio / incendio</v>
          </cell>
          <cell r="O63">
            <v>0</v>
          </cell>
        </row>
        <row r="64">
          <cell r="D64" t="str">
            <v>Ejemplos: personal de finanzas / personal de TI / asistente administrativo en RRHH, Ventas, atención al cliente / personal de compras, logistica, abastecimiento / personal de administración, contabilidad, finanzas /personal de ventas, marketing / Gerencia</v>
          </cell>
          <cell r="G64" t="str">
            <v>cableado en zona de tránsito</v>
          </cell>
          <cell r="H64" t="str">
            <v>caidas, contacto eléctrico</v>
          </cell>
          <cell r="O64">
            <v>0</v>
          </cell>
        </row>
        <row r="65">
          <cell r="D65" t="str">
            <v>Ejemplos: personal de finanzas / personal de TI / asistente administrativo en RRHH, Ventas, atención al cliente / personal de compras, logistica, abastecimiento / personal de administración, contabilidad, finanzas /personal de ventas, marketing / Gerencia</v>
          </cell>
          <cell r="G65" t="str">
            <v>Consumo de alcohol y/o drogas</v>
          </cell>
          <cell r="H65" t="str">
            <v xml:space="preserve">ingesta de sustancias nocivas </v>
          </cell>
          <cell r="O65">
            <v>0</v>
          </cell>
        </row>
        <row r="66">
          <cell r="D66" t="str">
            <v>Ejemplos: personal de finanzas / personal de TI / asistente administrativo en RRHH, Ventas, atención al cliente / personal de compras, logistica, abastecimiento / personal de administración, contabilidad, finanzas /personal de ventas, marketing / Gerencia</v>
          </cell>
          <cell r="G66" t="str">
            <v>Consumo de alcohol y/o drogas</v>
          </cell>
          <cell r="H66" t="str">
            <v xml:space="preserve">ingesta de sustancias nocivas </v>
          </cell>
          <cell r="O66">
            <v>0</v>
          </cell>
        </row>
        <row r="67">
          <cell r="D67" t="str">
            <v>Ejemplos: personal de finanzas / personal de TI / asistente administrativo en RRHH, Ventas, atención al cliente / personal de compras, logistica, abastecimiento / personal de administración, contabilidad, finanzas /personal de ventas, marketing / Gerencia</v>
          </cell>
          <cell r="G67" t="str">
            <v xml:space="preserve">fumar en el puesto de trabajo </v>
          </cell>
          <cell r="H67" t="str">
            <v>amago de incendio / incendio</v>
          </cell>
          <cell r="O67">
            <v>0</v>
          </cell>
        </row>
        <row r="68">
          <cell r="D68" t="str">
            <v>Ejemplos: personal de finanzas / personal de TI / asistente administrativo en RRHH, Ventas, atención al cliente / personal de compras, logistica, abastecimiento / personal de administración, contabilidad, finanzas /personal de ventas, marketing / Gerencia</v>
          </cell>
          <cell r="G68" t="str">
            <v>iluminación deficiente</v>
          </cell>
          <cell r="H68" t="str">
            <v>fatiga visual / trastornos oculares / efectos animicos / cefaleas</v>
          </cell>
          <cell r="O68">
            <v>0</v>
          </cell>
        </row>
        <row r="69">
          <cell r="D69" t="str">
            <v>Ejemplos: personal de finanzas / personal de TI / asistente administrativo en RRHH, Ventas, atención al cliente / personal de compras, logistica, abastecimiento / personal de administración, contabilidad, finanzas /personal de ventas, marketing / Gerencia</v>
          </cell>
          <cell r="G69" t="str">
            <v>iluminación deficiente</v>
          </cell>
          <cell r="H69" t="str">
            <v>fatiga muscular corporal / posturas forzadas</v>
          </cell>
          <cell r="O69">
            <v>0</v>
          </cell>
        </row>
        <row r="70">
          <cell r="D70" t="str">
            <v>Ejemplos: personal de finanzas / personal de TI / asistente administrativo en RRHH, Ventas, atención al cliente / personal de compras, logistica, abastecimiento / personal de administración, contabilidad, finanzas /personal de ventas, marketing / Gerencia</v>
          </cell>
          <cell r="G70" t="str">
            <v>brillo directo (luz directa sobre los ojos)</v>
          </cell>
          <cell r="H70" t="str">
            <v>fatiga visual</v>
          </cell>
          <cell r="O70">
            <v>0</v>
          </cell>
        </row>
        <row r="71">
          <cell r="D71" t="str">
            <v>Ejemplos: personal de finanzas / personal de TI / asistente administrativo en RRHH, Ventas, atención al cliente / personal de compras, logistica, abastecimiento / personal de administración, contabilidad, finanzas /personal de ventas, marketing / Gerencia</v>
          </cell>
          <cell r="G71" t="str">
            <v>brillo indirecto (reflexión de luz)</v>
          </cell>
          <cell r="H71" t="str">
            <v>fatiga visual</v>
          </cell>
          <cell r="O71">
            <v>0</v>
          </cell>
        </row>
        <row r="72">
          <cell r="D72" t="str">
            <v>Ejemplos: personal de finanzas / personal de TI / asistente administrativo en RRHH, Ventas, atención al cliente / personal de compras, logistica, abastecimiento / personal de administración, contabilidad, finanzas /personal de ventas, marketing / Gerencia</v>
          </cell>
          <cell r="G72" t="str">
            <v>iluminación inadecuada (temperatura color luz)</v>
          </cell>
          <cell r="H72" t="str">
            <v>fatiga visual</v>
          </cell>
          <cell r="O72">
            <v>0</v>
          </cell>
        </row>
        <row r="73">
          <cell r="D73" t="str">
            <v>Ejemplos: personal de finanzas / personal de TI / asistente administrativo en RRHH, Ventas, atención al cliente / personal de compras, logistica, abastecimiento / personal de administración, contabilidad, finanzas /personal de ventas, marketing / Gerencia</v>
          </cell>
          <cell r="G73" t="str">
            <v>no contar con medios de control de luz natural (persianas, cortinas)</v>
          </cell>
          <cell r="H73" t="str">
            <v>fatiga visual</v>
          </cell>
          <cell r="O73">
            <v>0</v>
          </cell>
        </row>
        <row r="74">
          <cell r="D74" t="str">
            <v>Ejemplos: personal de finanzas / personal de TI / asistente administrativo en RRHH, Ventas, atención al cliente / personal de compras, logistica, abastecimiento / personal de administración, contabilidad, finanzas /personal de ventas, marketing / Gerencia</v>
          </cell>
          <cell r="G74" t="str">
            <v>Poca o insuficiente iluminación en el puesto de trabajo</v>
          </cell>
          <cell r="H74" t="str">
            <v>fatiga visual</v>
          </cell>
          <cell r="O74">
            <v>0</v>
          </cell>
        </row>
        <row r="75">
          <cell r="D75" t="str">
            <v>Ejemplos: personal de finanzas / personal de TI / asistente administrativo en RRHH, Ventas, atención al cliente / personal de compras, logistica, abastecimiento / personal de administración, contabilidad, finanzas /personal de ventas, marketing / Gerencia</v>
          </cell>
          <cell r="G75" t="str">
            <v>iluminación deficiente</v>
          </cell>
          <cell r="H75" t="str">
            <v>caida de mismo nivel</v>
          </cell>
          <cell r="O75">
            <v>0</v>
          </cell>
        </row>
        <row r="76">
          <cell r="D76" t="str">
            <v>Ejemplos: personal de finanzas / personal de TI / asistente administrativo en RRHH, Ventas, atención al cliente / personal de compras, logistica, abastecimiento / personal de administración, contabilidad, finanzas /personal de ventas, marketing / Gerencia</v>
          </cell>
          <cell r="G76" t="str">
            <v>iluminación deficiente</v>
          </cell>
          <cell r="H76" t="str">
            <v>Caídas a distinto nivel</v>
          </cell>
          <cell r="O76">
            <v>0</v>
          </cell>
        </row>
        <row r="77">
          <cell r="D77" t="str">
            <v>Ejemplos: personal de finanzas / personal de TI / asistente administrativo en RRHH, Ventas, atención al cliente / personal de compras, logistica, abastecimiento / personal de administración, contabilidad, finanzas /personal de ventas, marketing / Gerencia</v>
          </cell>
          <cell r="G77" t="str">
            <v>iluminación deficiente</v>
          </cell>
          <cell r="H77" t="str">
            <v>Caídas a distinto nivel</v>
          </cell>
          <cell r="O77">
            <v>0</v>
          </cell>
        </row>
        <row r="78">
          <cell r="D78" t="str">
            <v>Ejemplos: personal de finanzas / personal de TI / asistente administrativo en RRHH, Ventas, atención al cliente / personal de compras, logistica, abastecimiento / personal de administración, contabilidad, finanzas /personal de ventas, marketing / Gerencia</v>
          </cell>
          <cell r="G78" t="str">
            <v>desplazamiento en el domicilio, diferencias de nivel (servicios higienicos)</v>
          </cell>
          <cell r="H78" t="str">
            <v>caida de distinto nivel, golpeado por</v>
          </cell>
          <cell r="O78">
            <v>0</v>
          </cell>
        </row>
        <row r="79">
          <cell r="D79" t="str">
            <v>Ejemplos: personal de finanzas / personal de TI / asistente administrativo en RRHH, Ventas, atención al cliente / personal de compras, logistica, abastecimiento / personal de administración, contabilidad, finanzas /personal de ventas, marketing / Gerencia</v>
          </cell>
          <cell r="G79" t="str">
            <v>desplazamiento en el domicilio, por superficies irregulares y/o obstaculos</v>
          </cell>
          <cell r="H79" t="str">
            <v>caida de mismo nivel, golpeado por</v>
          </cell>
          <cell r="O79">
            <v>0</v>
          </cell>
        </row>
        <row r="80">
          <cell r="D80" t="str">
            <v>Ejemplos: personal de finanzas / personal de TI / asistente administrativo en RRHH, Ventas, atención al cliente / personal de compras, logistica, abastecimiento / personal de administración, contabilidad, finanzas /personal de ventas, marketing / Gerencia</v>
          </cell>
          <cell r="G80" t="str">
            <v xml:space="preserve">desplazamiento en el interior del lugar de trabajo subir o bajar escaleras </v>
          </cell>
          <cell r="H80" t="str">
            <v>caida distinto nivel, golpeado por</v>
          </cell>
          <cell r="O80">
            <v>0</v>
          </cell>
        </row>
        <row r="81">
          <cell r="D81" t="str">
            <v>Ejemplos: personal de finanzas / personal de TI / asistente administrativo en RRHH, Ventas, atención al cliente / personal de compras, logistica, abastecimiento / personal de administración, contabilidad, finanzas /personal de ventas, marketing / Gerencia</v>
          </cell>
          <cell r="G81" t="str">
            <v>trabajo en sillón, sofá</v>
          </cell>
          <cell r="H81" t="str">
            <v>caida del equipo (notebook)</v>
          </cell>
          <cell r="O81">
            <v>0</v>
          </cell>
        </row>
        <row r="82">
          <cell r="D82" t="str">
            <v>Ejemplos: personal de finanzas / personal de TI / asistente administrativo en RRHH, Ventas, atención al cliente / personal de compras, logistica, abastecimiento / personal de administración, contabilidad, finanzas /personal de ventas, marketing / Gerencia</v>
          </cell>
          <cell r="G82" t="str">
            <v xml:space="preserve">cableado en zona de tránsito o desplazamiento en lugar de trabajo en sillón, sofá. </v>
          </cell>
          <cell r="H82" t="str">
            <v xml:space="preserve">caida del mismo nivel, </v>
          </cell>
          <cell r="O82">
            <v>0</v>
          </cell>
        </row>
        <row r="83">
          <cell r="D83" t="str">
            <v>Ejemplos: personal de finanzas / personal de TI / asistente administrativo en RRHH, Ventas, atención al cliente / personal de compras, logistica, abastecimiento / personal de administración, contabilidad, finanzas /personal de ventas, marketing / Gerencia</v>
          </cell>
          <cell r="G83" t="str">
            <v xml:space="preserve">cableado en zona de tránsito o desplazamiento en lugar de trabajo en sillón, sofá. </v>
          </cell>
          <cell r="H83" t="str">
            <v>contacto eléctrico</v>
          </cell>
          <cell r="O83">
            <v>0</v>
          </cell>
        </row>
        <row r="84">
          <cell r="D84" t="str">
            <v>Ejemplos: personal de finanzas / personal de TI / asistente administrativo en RRHH, Ventas, atención al cliente / personal de compras, logistica, abastecimiento / personal de administración, contabilidad, finanzas /personal de ventas, marketing / Gerencia</v>
          </cell>
          <cell r="G84" t="str">
            <v>trabajo en cocina</v>
          </cell>
          <cell r="H84" t="str">
            <v xml:space="preserve">Sobrecarga Postural </v>
          </cell>
          <cell r="O84">
            <v>0</v>
          </cell>
        </row>
        <row r="85">
          <cell r="D85" t="str">
            <v>Ejemplos: personal de finanzas / personal de TI / asistente administrativo en RRHH, Ventas, atención al cliente / personal de compras, logistica, abastecimiento / personal de administración, contabilidad, finanzas /personal de ventas, marketing / Gerencia</v>
          </cell>
          <cell r="G85" t="str">
            <v>trabajo en cocina</v>
          </cell>
          <cell r="H85" t="str">
            <v>contacto eléctrico</v>
          </cell>
          <cell r="O85">
            <v>0</v>
          </cell>
        </row>
        <row r="86">
          <cell r="D86" t="str">
            <v>Ejemplos: personal de finanzas / personal de TI / asistente administrativo en RRHH, Ventas, atención al cliente / personal de compras, logistica, abastecimiento / personal de administración, contabilidad, finanzas /personal de ventas, marketing / Gerencia</v>
          </cell>
          <cell r="G86" t="str">
            <v>trabajo en cocina</v>
          </cell>
          <cell r="H86" t="str">
            <v>contacto con objetos calientes</v>
          </cell>
          <cell r="O86">
            <v>0</v>
          </cell>
        </row>
        <row r="87">
          <cell r="D87" t="str">
            <v>Ejemplos: personal de finanzas / personal de TI / asistente administrativo en RRHH, Ventas, atención al cliente / personal de compras, logistica, abastecimiento / personal de administración, contabilidad, finanzas /personal de ventas, marketing / Gerencia</v>
          </cell>
          <cell r="G87" t="str">
            <v>trabajo en cocina</v>
          </cell>
          <cell r="H87" t="str">
            <v>contacto con objetos corto punzantes</v>
          </cell>
          <cell r="O87">
            <v>0</v>
          </cell>
        </row>
        <row r="88">
          <cell r="D88" t="str">
            <v>Ejemplos: personal de finanzas / personal de TI / asistente administrativo en RRHH, Ventas, atención al cliente / personal de compras, logistica, abastecimiento / personal de administración, contabilidad, finanzas /personal de ventas, marketing / Gerencia</v>
          </cell>
          <cell r="G88" t="str">
            <v>trabajo en cocina</v>
          </cell>
          <cell r="H88" t="str">
            <v>derrame de sustancias</v>
          </cell>
          <cell r="O88">
            <v>0</v>
          </cell>
        </row>
        <row r="89">
          <cell r="D89" t="str">
            <v>Ejemplos: personal de finanzas / personal de TI / asistente administrativo en RRHH, Ventas, atención al cliente / personal de compras, logistica, abastecimiento / personal de administración, contabilidad, finanzas /personal de ventas, marketing / Gerencia</v>
          </cell>
          <cell r="G89" t="str">
            <v>trabajo en la cama</v>
          </cell>
          <cell r="H89" t="str">
            <v xml:space="preserve">Sobrecarga Postural </v>
          </cell>
          <cell r="O89">
            <v>0</v>
          </cell>
        </row>
        <row r="90">
          <cell r="D90" t="str">
            <v>Ejemplos: personal de finanzas / personal de TI / asistente administrativo en RRHH, Ventas, atención al cliente / personal de compras, logistica, abastecimiento / personal de administración, contabilidad, finanzas /personal de ventas, marketing / Gerencia</v>
          </cell>
          <cell r="G90" t="str">
            <v>trabajo en la cama</v>
          </cell>
          <cell r="H90" t="str">
            <v>caida del equipo (notebook)</v>
          </cell>
          <cell r="O90">
            <v>0</v>
          </cell>
        </row>
        <row r="91">
          <cell r="D91" t="str">
            <v>Ejemplos: personal de finanzas / personal de TI / asistente administrativo en RRHH, Ventas, atención al cliente / personal de compras, logistica, abastecimiento / personal de administración, contabilidad, finanzas /personal de ventas, marketing / Gerencia</v>
          </cell>
          <cell r="G91" t="str">
            <v>trabajo en terraza</v>
          </cell>
          <cell r="H91" t="str">
            <v xml:space="preserve">Sobrecarga Postural </v>
          </cell>
          <cell r="O91">
            <v>0</v>
          </cell>
        </row>
        <row r="92">
          <cell r="D92" t="str">
            <v>Ejemplos: personal de finanzas / personal de TI / asistente administrativo en RRHH, Ventas, atención al cliente / personal de compras, logistica, abastecimiento / personal de administración, contabilidad, finanzas /personal de ventas, marketing / Gerencia</v>
          </cell>
          <cell r="G92" t="str">
            <v>trabajo en terraza</v>
          </cell>
          <cell r="H92" t="str">
            <v>caida mismo nivel</v>
          </cell>
          <cell r="O92">
            <v>0</v>
          </cell>
        </row>
        <row r="93">
          <cell r="D93" t="str">
            <v>Ejemplos: personal de finanzas / personal de TI / asistente administrativo en RRHH, Ventas, atención al cliente / personal de compras, logistica, abastecimiento / personal de administración, contabilidad, finanzas /personal de ventas, marketing / Gerencia</v>
          </cell>
          <cell r="G93" t="str">
            <v>trabajo en terraza</v>
          </cell>
          <cell r="H93" t="str">
            <v>exposición a agentes físicos (Radiaciones no ionizantes) Radiación UV</v>
          </cell>
          <cell r="O93">
            <v>0</v>
          </cell>
        </row>
        <row r="94">
          <cell r="D94" t="str">
            <v>Ejemplos: personal de finanzas / personal de TI / asistente administrativo en RRHH, Ventas, atención al cliente / personal de compras, logistica, abastecimiento / personal de administración, contabilidad, finanzas /personal de ventas, marketing / Gerencia</v>
          </cell>
          <cell r="G94" t="str">
            <v>trabajo en terraza</v>
          </cell>
          <cell r="H94" t="str">
            <v>extensiones electricas deficientes</v>
          </cell>
          <cell r="O94">
            <v>0</v>
          </cell>
        </row>
        <row r="95">
          <cell r="D95" t="str">
            <v>Ejemplos: personal de finanzas / personal de TI / asistente administrativo en RRHH, Ventas, atención al cliente / personal de compras, logistica, abastecimiento / personal de administración, contabilidad, finanzas /personal de ventas, marketing / Gerencia</v>
          </cell>
          <cell r="G95" t="str">
            <v>trabajo en terraza</v>
          </cell>
          <cell r="H95" t="str">
            <v>caida al mismo nivel</v>
          </cell>
          <cell r="O95">
            <v>0</v>
          </cell>
        </row>
        <row r="96">
          <cell r="D96" t="str">
            <v>Ejemplos: personal de finanzas / personal de TI / asistente administrativo en RRHH, Ventas, atención al cliente / personal de compras, logistica, abastecimiento / personal de administración, contabilidad, finanzas /personal de ventas, marketing / Gerencia</v>
          </cell>
          <cell r="G96" t="str">
            <v>trabajo en patio (jardín)</v>
          </cell>
          <cell r="H96" t="str">
            <v xml:space="preserve">Sobrecarga Postural </v>
          </cell>
          <cell r="O96">
            <v>0</v>
          </cell>
        </row>
        <row r="97">
          <cell r="D97" t="str">
            <v>Ejemplos: personal de finanzas / personal de TI / asistente administrativo en RRHH, Ventas, atención al cliente / personal de compras, logistica, abastecimiento / personal de administración, contabilidad, finanzas /personal de ventas, marketing / Gerencia</v>
          </cell>
          <cell r="G97" t="str">
            <v>trabajo en patio (jardín)</v>
          </cell>
          <cell r="H97" t="str">
            <v>caida mismo nivel</v>
          </cell>
          <cell r="O97">
            <v>0</v>
          </cell>
        </row>
        <row r="98">
          <cell r="D98" t="str">
            <v>Ejemplos: personal de finanzas / personal de TI / asistente administrativo en RRHH, Ventas, atención al cliente / personal de compras, logistica, abastecimiento / personal de administración, contabilidad, finanzas /personal de ventas, marketing / Gerencia</v>
          </cell>
          <cell r="G98" t="str">
            <v>no contar con responsabilidades y objetivos claros (no se puede efectuar planificación laboral)</v>
          </cell>
          <cell r="H98" t="str">
            <v>riesgo psicosocial, Exigencias psicológicas en el trabajo</v>
          </cell>
          <cell r="O98">
            <v>0</v>
          </cell>
        </row>
        <row r="99">
          <cell r="D99" t="str">
            <v>Ejemplos: personal de finanzas / personal de TI / asistente administrativo en RRHH, Ventas, atención al cliente / personal de compras, logistica, abastecimiento / personal de administración, contabilidad, finanzas /personal de ventas, marketing / Gerencia</v>
          </cell>
          <cell r="G99" t="str">
            <v>aislamiento físico y social</v>
          </cell>
          <cell r="H99" t="str">
            <v>riesgo psicosocial, Exigencias psicológicas en el trabajo</v>
          </cell>
          <cell r="O99">
            <v>0</v>
          </cell>
        </row>
        <row r="100">
          <cell r="D100" t="str">
            <v>Ejemplos: personal de finanzas / personal de TI / asistente administrativo en RRHH, Ventas, atención al cliente / personal de compras, logistica, abastecimiento / personal de administración, contabilidad, finanzas /personal de ventas, marketing / Gerencia</v>
          </cell>
          <cell r="G100" t="str">
            <v>Falta de tiempo / control de ritmo de trabajo (aumento de intensidad y ritmo de trabajo)</v>
          </cell>
          <cell r="H100" t="str">
            <v>riesgo psicosocial, Exigencias psicológicas en el trabajo</v>
          </cell>
          <cell r="O100">
            <v>0</v>
          </cell>
        </row>
        <row r="101">
          <cell r="D101" t="str">
            <v>Ejemplos: personal de finanzas / personal de TI / asistente administrativo en RRHH, Ventas, atención al cliente / personal de compras, logistica, abastecimiento / personal de administración, contabilidad, finanzas /personal de ventas, marketing / Gerencia</v>
          </cell>
          <cell r="G101" t="str">
            <v>relaciones sociales ( falta de relaciones interperesonales adecuadas con otros trabajadores y jefaturas)</v>
          </cell>
          <cell r="H101" t="str">
            <v>riesgo psicosocial, Exigencias psicológicas en el trabajo</v>
          </cell>
          <cell r="O101">
            <v>0</v>
          </cell>
        </row>
        <row r="102">
          <cell r="D102" t="str">
            <v>Ejemplos: personal de finanzas / personal de TI / asistente administrativo en RRHH, Ventas, atención al cliente / personal de compras, logistica, abastecimiento / personal de administración, contabilidad, finanzas /personal de ventas, marketing / Gerencia</v>
          </cell>
          <cell r="G102" t="str">
            <v>Horario de trabajo no contempla tiempo suficiente  para alimentación</v>
          </cell>
          <cell r="H102" t="str">
            <v>Exigencias psicológicas en el trabajo</v>
          </cell>
          <cell r="O102">
            <v>0</v>
          </cell>
        </row>
        <row r="103">
          <cell r="D103" t="str">
            <v>Ejemplos: personal de finanzas / personal de TI / asistente administrativo en RRHH, Ventas, atención al cliente / personal de compras, logistica, abastecimiento / personal de administración, contabilidad, finanzas /personal de ventas, marketing / Gerencia</v>
          </cell>
          <cell r="G103" t="str">
            <v>Ritmos de trabajo con tiempos ajustados para entregas, inobservancia de los tiempos de conexión o del derecho a desconexión., (presión laboral)</v>
          </cell>
          <cell r="H103" t="str">
            <v>Exigencias psicológicas en el trabajo</v>
          </cell>
          <cell r="O103">
            <v>0</v>
          </cell>
        </row>
        <row r="104">
          <cell r="D104" t="str">
            <v>Ejemplos: personal de finanzas / personal de TI / asistente administrativo en RRHH, Ventas, atención al cliente / personal de compras, logistica, abastecimiento / personal de administración, contabilidad, finanzas /personal de ventas, marketing / Gerencia</v>
          </cell>
          <cell r="G104" t="str">
            <v>Tensión generada por urgencias del servicio, inobservancia de los tiempos de conexión o del derecho a desconexión.</v>
          </cell>
          <cell r="H104" t="str">
            <v>Exigencias psicológicas en el trabajo</v>
          </cell>
          <cell r="O104">
            <v>0</v>
          </cell>
        </row>
        <row r="105">
          <cell r="D105" t="str">
            <v>Ejemplos: personal de finanzas / personal de TI / asistente administrativo en RRHH, Ventas, atención al cliente / personal de compras, logistica, abastecimiento / personal de administración, contabilidad, finanzas /personal de ventas, marketing / Gerencia</v>
          </cell>
          <cell r="G105" t="str">
            <v>Trastornos del sueño y la alimentación</v>
          </cell>
          <cell r="H105" t="str">
            <v>Exigencias psicológicas en el trabajo</v>
          </cell>
          <cell r="O105">
            <v>0</v>
          </cell>
        </row>
        <row r="106">
          <cell r="D106" t="str">
            <v>Ejemplos: personal de finanzas / personal de TI / asistente administrativo en RRHH, Ventas, atención al cliente / personal de compras, logistica, abastecimiento / personal de administración, contabilidad, finanzas /personal de ventas, marketing / Gerencia</v>
          </cell>
          <cell r="G106" t="str">
            <v>Turnos de trabajo muy extensos, inobservancia de los tiempos de conexión o del derecho a desconexión</v>
          </cell>
          <cell r="H106" t="str">
            <v xml:space="preserve">Exigencias psicológicas en el trabajo
</v>
          </cell>
          <cell r="O106">
            <v>0</v>
          </cell>
        </row>
        <row r="107">
          <cell r="D107" t="str">
            <v>Ejemplos: personal de finanzas / personal de TI / asistente administrativo en RRHH, Ventas, atención al cliente / personal de compras, logistica, abastecimiento / personal de administración, contabilidad, finanzas /personal de ventas, marketing / Gerencia</v>
          </cell>
          <cell r="G107" t="str">
            <v>conciliación de vida laboral - privada</v>
          </cell>
          <cell r="H107" t="str">
            <v xml:space="preserve">Exigencias psicológicas en el trabajo
</v>
          </cell>
          <cell r="O107">
            <v>0</v>
          </cell>
        </row>
        <row r="108">
          <cell r="D108" t="str">
            <v>Ejemplos: personal de finanzas / personal de TI / asistente administrativo en RRHH, Ventas, atención al cliente / personal de compras, logistica, abastecimiento / personal de administración, contabilidad, finanzas /personal de ventas, marketing / Gerencia</v>
          </cell>
          <cell r="G108" t="str">
            <v>Distracciones asociadas al ambiente domestico</v>
          </cell>
          <cell r="H108" t="str">
            <v xml:space="preserve">Exigencias psicológicas en el trabajo
</v>
          </cell>
          <cell r="O108">
            <v>0</v>
          </cell>
        </row>
        <row r="109">
          <cell r="D109" t="str">
            <v>Ejemplos: personal de finanzas / personal de TI / asistente administrativo en RRHH, Ventas, atención al cliente / personal de compras, logistica, abastecimiento / personal de administración, contabilidad, finanzas /personal de ventas, marketing / Gerencia</v>
          </cell>
          <cell r="G109" t="str">
            <v>distribución del tiempo (trabajo-tareas domesticas)</v>
          </cell>
          <cell r="H109" t="str">
            <v>riesgos psicosociales</v>
          </cell>
          <cell r="O109">
            <v>0</v>
          </cell>
        </row>
        <row r="110">
          <cell r="D110" t="str">
            <v>Ejemplos: personal de finanzas / personal de TI / asistente administrativo en RRHH, Ventas, atención al cliente / personal de compras, logistica, abastecimiento / personal de administración, contabilidad, finanzas /personal de ventas, marketing / Gerencia</v>
          </cell>
          <cell r="G110" t="str">
            <v>preocupación por cumplir con las tareas domésticas, además de las tareas propias del trabajo</v>
          </cell>
          <cell r="H110" t="str">
            <v>riesgos psicosociales, doble presencia</v>
          </cell>
          <cell r="O110">
            <v>0</v>
          </cell>
        </row>
        <row r="111">
          <cell r="D111" t="str">
            <v>Ejemplos: personal de finanzas / personal de TI / asistente administrativo en RRHH, Ventas, atención al cliente / personal de compras, logistica, abastecimiento / personal de administración, contabilidad, finanzas /personal de ventas, marketing / Gerencia</v>
          </cell>
          <cell r="G111" t="str">
            <v>no contar con con las  competencias, conocimientos, habilidades para el uso de plataformas tecnologicas. (TIC)</v>
          </cell>
          <cell r="H111" t="str">
            <v xml:space="preserve">Exigencias psicológicas en el trabajo
</v>
          </cell>
          <cell r="O111">
            <v>0</v>
          </cell>
        </row>
        <row r="112">
          <cell r="D112" t="str">
            <v>Ejemplos: personal de finanzas / personal de TI / asistente administrativo en RRHH, Ventas, atención al cliente / personal de compras, logistica, abastecimiento / personal de administración, contabilidad, finanzas /personal de ventas, marketing / Gerencia</v>
          </cell>
          <cell r="G112" t="str">
            <v>no contar con soporte informatico,  en caso de falla de equipos, redes, u otros (TIC)</v>
          </cell>
          <cell r="H112" t="str">
            <v xml:space="preserve">Exigencias psicológicas en el trabajo
</v>
          </cell>
          <cell r="O112">
            <v>0</v>
          </cell>
        </row>
        <row r="113">
          <cell r="D113" t="str">
            <v>Ejemplos: personal de finanzas / personal de TI / asistente administrativo en RRHH, Ventas, atención al cliente / personal de compras, logistica, abastecimiento / personal de administración, contabilidad, finanzas /personal de ventas, marketing / Gerencia</v>
          </cell>
          <cell r="G113" t="str">
            <v>trabajo bajos condiciones de incertidumbre y ambigüedad.</v>
          </cell>
          <cell r="H113" t="str">
            <v xml:space="preserve">Exigencias psicológicas en el trabajo
</v>
          </cell>
          <cell r="O113">
            <v>0</v>
          </cell>
        </row>
        <row r="114">
          <cell r="D114" t="str">
            <v>Ejemplos: personal de finanzas / personal de TI / asistente administrativo en RRHH, Ventas, atención al cliente / personal de compras, logistica, abastecimiento / personal de administración, contabilidad, finanzas /personal de ventas, marketing / Gerencia</v>
          </cell>
          <cell r="G114" t="str">
            <v>corte de suministro eléctrico</v>
          </cell>
          <cell r="H114" t="str">
            <v xml:space="preserve">Exigencias psicológicas en el trabajo
</v>
          </cell>
          <cell r="O114">
            <v>0</v>
          </cell>
        </row>
        <row r="115">
          <cell r="D115" t="str">
            <v>Ejemplos: personal de finanzas / personal de TI / asistente administrativo en RRHH, Ventas, atención al cliente / personal de compras, logistica, abastecimiento / personal de administración, contabilidad, finanzas /personal de ventas, marketing / Gerencia</v>
          </cell>
          <cell r="G115" t="str">
            <v>estufa a gas</v>
          </cell>
          <cell r="H115" t="str">
            <v>amago de  Incendio / incendio</v>
          </cell>
          <cell r="O115">
            <v>0</v>
          </cell>
        </row>
        <row r="116">
          <cell r="D116" t="str">
            <v>Ejemplos: personal de finanzas / personal de TI / asistente administrativo en RRHH, Ventas, atención al cliente / personal de compras, logistica, abastecimiento / personal de administración, contabilidad, finanzas /personal de ventas, marketing / Gerencia</v>
          </cell>
          <cell r="G116" t="str">
            <v>split calefactor</v>
          </cell>
          <cell r="H116" t="str">
            <v>amago de  Incendio / incendio</v>
          </cell>
          <cell r="O116">
            <v>0</v>
          </cell>
        </row>
        <row r="117">
          <cell r="D117" t="str">
            <v>Ejemplos: personal de finanzas / personal de TI / asistente administrativo en RRHH, Ventas, atención al cliente / personal de compras, logistica, abastecimiento / personal de administración, contabilidad, finanzas /personal de ventas, marketing / Gerencia</v>
          </cell>
          <cell r="G117" t="str">
            <v>estufa a parafina</v>
          </cell>
          <cell r="H117" t="str">
            <v>amago de  Incendio / incendio</v>
          </cell>
          <cell r="O117">
            <v>0</v>
          </cell>
        </row>
        <row r="118">
          <cell r="D118" t="str">
            <v>Ejemplos: personal de finanzas / personal de TI / asistente administrativo en RRHH, Ventas, atención al cliente / personal de compras, logistica, abastecimiento / personal de administración, contabilidad, finanzas /personal de ventas, marketing / Gerencia</v>
          </cell>
          <cell r="G118" t="str">
            <v>estufa eléctrica</v>
          </cell>
          <cell r="H118" t="str">
            <v>amago de  Incendio / incendio</v>
          </cell>
          <cell r="O118">
            <v>0</v>
          </cell>
        </row>
        <row r="119">
          <cell r="D119" t="str">
            <v>Ejemplos: personal de finanzas / personal de TI / asistente administrativo en RRHH, Ventas, atención al cliente / personal de compras, logistica, abastecimiento / personal de administración, contabilidad, finanzas /personal de ventas, marketing / Gerencia</v>
          </cell>
          <cell r="G119" t="str">
            <v>estufa eléctrica</v>
          </cell>
          <cell r="H119" t="str">
            <v>sobrecarga elecrtica</v>
          </cell>
          <cell r="O119">
            <v>0</v>
          </cell>
        </row>
        <row r="120">
          <cell r="D120" t="str">
            <v>Ejemplos: personal de finanzas / personal de TI / asistente administrativo en RRHH, Ventas, atención al cliente / personal de compras, logistica, abastecimiento / personal de administración, contabilidad, finanzas /personal de ventas, marketing / Gerencia</v>
          </cell>
          <cell r="G120" t="str">
            <v>estufa a pellets de madera</v>
          </cell>
          <cell r="H120" t="str">
            <v>falla de partes (ventilador del intercambiador)</v>
          </cell>
          <cell r="O120">
            <v>0</v>
          </cell>
        </row>
        <row r="121">
          <cell r="D121" t="str">
            <v>Ejemplos: personal de finanzas / personal de TI / asistente administrativo en RRHH, Ventas, atención al cliente / personal de compras, logistica, abastecimiento / personal de administración, contabilidad, finanzas /personal de ventas, marketing / Gerencia</v>
          </cell>
          <cell r="G121" t="str">
            <v>estufa a leña</v>
          </cell>
          <cell r="H121" t="str">
            <v>amago de  Incendio / incendio</v>
          </cell>
          <cell r="O121">
            <v>0</v>
          </cell>
        </row>
        <row r="122">
          <cell r="D122" t="str">
            <v>Ejemplos: personal de finanzas / personal de TI / asistente administrativo en RRHH, Ventas, atención al cliente / personal de compras, logistica, abastecimiento / personal de administración, contabilidad, finanzas /personal de ventas, marketing / Gerencia</v>
          </cell>
          <cell r="G122" t="str">
            <v>evacuación durante Amago de incendio / incendio</v>
          </cell>
          <cell r="H122" t="str">
            <v>caida mismo nivel</v>
          </cell>
          <cell r="O122">
            <v>0</v>
          </cell>
        </row>
        <row r="123">
          <cell r="D123" t="str">
            <v>Ejemplos: personal de finanzas / personal de TI / asistente administrativo en RRHH, Ventas, atención al cliente / personal de compras, logistica, abastecimiento / personal de administración, contabilidad, finanzas /personal de ventas, marketing / Gerencia</v>
          </cell>
          <cell r="G123" t="str">
            <v>Amago de incendio / incendio</v>
          </cell>
          <cell r="H123" t="str">
            <v>combate de amago de incendio</v>
          </cell>
          <cell r="O123">
            <v>0</v>
          </cell>
        </row>
        <row r="124">
          <cell r="D124" t="str">
            <v>Ejemplos: personal de finanzas / personal de TI / asistente administrativo en RRHH, Ventas, atención al cliente / personal de compras, logistica, abastecimiento / personal de administración, contabilidad, finanzas /personal de ventas, marketing / Gerencia</v>
          </cell>
          <cell r="G124" t="str">
            <v>Amago de incendio / incendio</v>
          </cell>
          <cell r="H124" t="str">
            <v>uso de ascensor</v>
          </cell>
          <cell r="O124">
            <v>0</v>
          </cell>
        </row>
        <row r="125">
          <cell r="D125" t="str">
            <v>Ejemplos: personal de finanzas / personal de TI / asistente administrativo en RRHH, Ventas, atención al cliente / personal de compras, logistica, abastecimiento / personal de administración, contabilidad, finanzas /personal de ventas, marketing / Gerencia</v>
          </cell>
          <cell r="G125" t="str">
            <v>evacuación durante un sismo en edificio</v>
          </cell>
          <cell r="H125" t="str">
            <v>caida mismo nivel</v>
          </cell>
          <cell r="O125">
            <v>0</v>
          </cell>
        </row>
        <row r="126">
          <cell r="D126" t="str">
            <v>Ejemplos: personal de finanzas / personal de TI / asistente administrativo en RRHH, Ventas, atención al cliente / personal de compras, logistica, abastecimiento / personal de administración, contabilidad, finanzas /personal de ventas, marketing / Gerencia</v>
          </cell>
          <cell r="G126" t="str">
            <v>evacuación durante un sismo en edificio</v>
          </cell>
          <cell r="H126" t="str">
            <v>caida distinto nivel</v>
          </cell>
          <cell r="O126">
            <v>0</v>
          </cell>
        </row>
        <row r="127">
          <cell r="D127" t="str">
            <v>Ejemplos: personal de finanzas / personal de TI / asistente administrativo en RRHH, Ventas, atención al cliente / personal de compras, logistica, abastecimiento / personal de administración, contabilidad, finanzas /personal de ventas, marketing / Gerencia</v>
          </cell>
          <cell r="G127" t="str">
            <v>sismo edificio</v>
          </cell>
          <cell r="H127" t="str">
            <v>uso de ascensor</v>
          </cell>
          <cell r="O127">
            <v>0</v>
          </cell>
        </row>
        <row r="128">
          <cell r="D128" t="str">
            <v>Ejemplos: personal de finanzas / personal de TI / asistente administrativo en RRHH, Ventas, atención al cliente / personal de compras, logistica, abastecimiento / personal de administración, contabilidad, finanzas /personal de ventas, marketing / Gerencia</v>
          </cell>
          <cell r="G128" t="str">
            <v xml:space="preserve">sismo </v>
          </cell>
          <cell r="H128" t="str">
            <v>caida de objetos en altura</v>
          </cell>
          <cell r="O128">
            <v>0</v>
          </cell>
        </row>
        <row r="129">
          <cell r="D129" t="str">
            <v>Ejemplos: personal de finanzas / personal de TI / asistente administrativo en RRHH, Ventas, atención al cliente / personal de compras, logistica, abastecimiento / personal de administración, contabilidad, finanzas /personal de ventas, marketing / Gerencia</v>
          </cell>
          <cell r="G129" t="str">
            <v xml:space="preserve">sismo </v>
          </cell>
          <cell r="H129" t="str">
            <v>caida mismo nivel</v>
          </cell>
          <cell r="O129">
            <v>0</v>
          </cell>
        </row>
        <row r="130">
          <cell r="D130" t="str">
            <v>Ejemplos: personal de finanzas / personal de TI / asistente administrativo en RRHH, Ventas, atención al cliente / personal de compras, logistica, abastecimiento / personal de administración, contabilidad, finanzas /personal de ventas, marketing / Gerencia</v>
          </cell>
          <cell r="G130" t="str">
            <v xml:space="preserve">sismo </v>
          </cell>
          <cell r="H130" t="str">
            <v>caida distinto nivel, golpeado contra</v>
          </cell>
          <cell r="O130">
            <v>0</v>
          </cell>
        </row>
        <row r="131">
          <cell r="D131" t="str">
            <v>Ejemplos: personal de finanzas / personal de TI / asistente administrativo en RRHH, Ventas, atención al cliente / personal de compras, logistica, abastecimiento / personal de administración, contabilidad, finanzas /personal de ventas, marketing / Gerencia</v>
          </cell>
          <cell r="G131" t="str">
            <v xml:space="preserve">sismo </v>
          </cell>
          <cell r="H131" t="str">
            <v>Shock postraumatico</v>
          </cell>
          <cell r="O131">
            <v>0</v>
          </cell>
        </row>
        <row r="132">
          <cell r="D132" t="str">
            <v>Ejemplos: personal de finanzas / personal de TI / asistente administrativo en RRHH, Ventas, atención al cliente / personal de compras, logistica, abastecimiento / personal de administración, contabilidad, finanzas /personal de ventas, marketing / Gerencia</v>
          </cell>
          <cell r="G132" t="str">
            <v>inundación</v>
          </cell>
          <cell r="H132" t="str">
            <v>daño de equipo de trabajo</v>
          </cell>
          <cell r="O132">
            <v>0</v>
          </cell>
        </row>
      </sheetData>
      <sheetData sheetId="1"/>
      <sheetData sheetId="2"/>
      <sheetData sheetId="3"/>
      <sheetData sheetId="4"/>
      <sheetData sheetId="5"/>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J45"/>
  <sheetViews>
    <sheetView tabSelected="1" workbookViewId="0">
      <selection activeCell="F8" sqref="F8"/>
    </sheetView>
  </sheetViews>
  <sheetFormatPr baseColWidth="10" defaultColWidth="10.83203125" defaultRowHeight="12.75" x14ac:dyDescent="0.2"/>
  <cols>
    <col min="1" max="1" width="6.5" style="81" customWidth="1"/>
    <col min="2" max="2" width="16.5" style="96" customWidth="1"/>
    <col min="3" max="3" width="17.1640625" style="96" customWidth="1"/>
    <col min="4" max="4" width="53.83203125" style="96" customWidth="1"/>
    <col min="5" max="5" width="20.33203125" style="96" customWidth="1"/>
    <col min="6" max="6" width="9.6640625" style="96" customWidth="1"/>
    <col min="7" max="7" width="17" style="96" customWidth="1"/>
    <col min="8" max="8" width="15.83203125" style="96" customWidth="1"/>
    <col min="9" max="9" width="30.5" style="96" customWidth="1"/>
    <col min="10" max="16384" width="10.83203125" style="48"/>
  </cols>
  <sheetData>
    <row r="1" spans="1:10" ht="29.45" customHeight="1" x14ac:dyDescent="0.2">
      <c r="A1" s="165" t="s">
        <v>566</v>
      </c>
      <c r="B1" s="166"/>
      <c r="C1" s="166"/>
      <c r="D1" s="166"/>
      <c r="E1" s="166"/>
      <c r="F1" s="166"/>
      <c r="G1" s="166"/>
      <c r="H1" s="166"/>
      <c r="I1" s="167"/>
    </row>
    <row r="2" spans="1:10" ht="14.1" customHeight="1" x14ac:dyDescent="0.25">
      <c r="A2" s="168" t="s">
        <v>330</v>
      </c>
      <c r="B2" s="168"/>
      <c r="C2" s="168"/>
      <c r="D2" s="168"/>
      <c r="E2" s="168"/>
      <c r="F2" s="168"/>
      <c r="G2" s="168"/>
      <c r="H2" s="168"/>
      <c r="I2" s="168"/>
    </row>
    <row r="3" spans="1:10" ht="15" x14ac:dyDescent="0.25">
      <c r="A3" s="168" t="s">
        <v>443</v>
      </c>
      <c r="B3" s="168"/>
      <c r="C3" s="168"/>
      <c r="D3" s="168"/>
      <c r="E3" s="168"/>
      <c r="F3" s="168"/>
      <c r="G3" s="168"/>
      <c r="H3" s="168"/>
      <c r="I3" s="168"/>
    </row>
    <row r="4" spans="1:10" ht="15" x14ac:dyDescent="0.25">
      <c r="A4" s="168" t="s">
        <v>331</v>
      </c>
      <c r="B4" s="168"/>
      <c r="C4" s="168"/>
      <c r="D4" s="168"/>
      <c r="E4" s="168"/>
      <c r="F4" s="168"/>
      <c r="G4" s="168"/>
      <c r="H4" s="168"/>
      <c r="I4" s="168"/>
    </row>
    <row r="5" spans="1:10" ht="15" x14ac:dyDescent="0.25">
      <c r="A5" s="168" t="s">
        <v>444</v>
      </c>
      <c r="B5" s="168"/>
      <c r="C5" s="168"/>
      <c r="D5" s="168"/>
      <c r="E5" s="168"/>
      <c r="F5" s="168"/>
      <c r="G5" s="168"/>
      <c r="H5" s="168"/>
      <c r="I5" s="168"/>
    </row>
    <row r="6" spans="1:10" ht="15" x14ac:dyDescent="0.25">
      <c r="A6" s="169" t="s">
        <v>445</v>
      </c>
      <c r="B6" s="169"/>
      <c r="C6" s="169"/>
      <c r="D6" s="169"/>
      <c r="E6" s="169"/>
      <c r="F6" s="169"/>
      <c r="G6" s="169"/>
      <c r="H6" s="169"/>
      <c r="I6" s="169"/>
    </row>
    <row r="7" spans="1:10" ht="30" customHeight="1" x14ac:dyDescent="0.2">
      <c r="A7" s="98" t="s">
        <v>332</v>
      </c>
      <c r="B7" s="98" t="s">
        <v>333</v>
      </c>
      <c r="C7" s="98" t="s">
        <v>334</v>
      </c>
      <c r="D7" s="98" t="s">
        <v>335</v>
      </c>
      <c r="E7" s="99" t="s">
        <v>446</v>
      </c>
      <c r="F7" s="99" t="s">
        <v>336</v>
      </c>
      <c r="G7" s="99" t="s">
        <v>337</v>
      </c>
      <c r="H7" s="99" t="s">
        <v>338</v>
      </c>
      <c r="I7" s="99" t="s">
        <v>339</v>
      </c>
    </row>
    <row r="8" spans="1:10" s="88" customFormat="1" ht="86.45" customHeight="1" x14ac:dyDescent="0.2">
      <c r="A8" s="100">
        <v>1</v>
      </c>
      <c r="B8" s="112" t="s">
        <v>340</v>
      </c>
      <c r="C8" s="112" t="s">
        <v>341</v>
      </c>
      <c r="D8" s="113" t="s">
        <v>447</v>
      </c>
      <c r="E8" s="87"/>
      <c r="F8" s="87"/>
      <c r="G8" s="87"/>
      <c r="H8" s="87"/>
      <c r="I8" s="87"/>
    </row>
    <row r="9" spans="1:10" s="88" customFormat="1" ht="125.25" customHeight="1" x14ac:dyDescent="0.2">
      <c r="A9" s="100">
        <v>2</v>
      </c>
      <c r="B9" s="112" t="s">
        <v>340</v>
      </c>
      <c r="C9" s="112" t="s">
        <v>342</v>
      </c>
      <c r="D9" s="113" t="s">
        <v>448</v>
      </c>
      <c r="E9" s="87"/>
      <c r="F9" s="87"/>
      <c r="G9" s="87"/>
      <c r="H9" s="87"/>
      <c r="I9" s="89"/>
      <c r="J9" s="90"/>
    </row>
    <row r="10" spans="1:10" s="88" customFormat="1" ht="96" customHeight="1" x14ac:dyDescent="0.2">
      <c r="A10" s="100">
        <v>3</v>
      </c>
      <c r="B10" s="112" t="s">
        <v>343</v>
      </c>
      <c r="C10" s="112" t="s">
        <v>344</v>
      </c>
      <c r="D10" s="113" t="s">
        <v>449</v>
      </c>
      <c r="E10" s="87"/>
      <c r="F10" s="87"/>
      <c r="G10" s="87"/>
      <c r="H10" s="87"/>
      <c r="I10" s="87"/>
    </row>
    <row r="11" spans="1:10" s="88" customFormat="1" ht="109.5" customHeight="1" x14ac:dyDescent="0.2">
      <c r="A11" s="100">
        <v>4</v>
      </c>
      <c r="B11" s="112" t="s">
        <v>343</v>
      </c>
      <c r="C11" s="112" t="s">
        <v>344</v>
      </c>
      <c r="D11" s="113" t="s">
        <v>450</v>
      </c>
      <c r="E11" s="87"/>
      <c r="F11" s="87"/>
      <c r="G11" s="87"/>
      <c r="H11" s="87"/>
      <c r="I11" s="87"/>
    </row>
    <row r="12" spans="1:10" s="88" customFormat="1" ht="89.25" customHeight="1" x14ac:dyDescent="0.2">
      <c r="A12" s="100">
        <v>5</v>
      </c>
      <c r="B12" s="112" t="s">
        <v>343</v>
      </c>
      <c r="C12" s="112" t="s">
        <v>345</v>
      </c>
      <c r="D12" s="113" t="s">
        <v>451</v>
      </c>
      <c r="E12" s="87"/>
      <c r="F12" s="87"/>
      <c r="G12" s="87"/>
      <c r="H12" s="87"/>
      <c r="I12" s="87"/>
    </row>
    <row r="13" spans="1:10" s="88" customFormat="1" ht="66" customHeight="1" x14ac:dyDescent="0.2">
      <c r="A13" s="100">
        <v>6</v>
      </c>
      <c r="B13" s="112" t="s">
        <v>343</v>
      </c>
      <c r="C13" s="112" t="s">
        <v>346</v>
      </c>
      <c r="D13" s="114" t="s">
        <v>452</v>
      </c>
      <c r="E13" s="87"/>
      <c r="F13" s="87"/>
      <c r="G13" s="87"/>
      <c r="H13" s="87"/>
      <c r="I13" s="87"/>
    </row>
    <row r="14" spans="1:10" s="88" customFormat="1" ht="126" customHeight="1" x14ac:dyDescent="0.2">
      <c r="A14" s="100">
        <v>7</v>
      </c>
      <c r="B14" s="112" t="s">
        <v>343</v>
      </c>
      <c r="C14" s="112" t="s">
        <v>344</v>
      </c>
      <c r="D14" s="113" t="s">
        <v>453</v>
      </c>
      <c r="E14" s="87"/>
      <c r="F14" s="87"/>
      <c r="G14" s="87"/>
      <c r="H14" s="87"/>
      <c r="I14" s="87"/>
    </row>
    <row r="15" spans="1:10" s="88" customFormat="1" ht="72.75" customHeight="1" x14ac:dyDescent="0.2">
      <c r="A15" s="100">
        <v>8</v>
      </c>
      <c r="B15" s="112" t="s">
        <v>343</v>
      </c>
      <c r="C15" s="112" t="s">
        <v>344</v>
      </c>
      <c r="D15" s="113" t="s">
        <v>454</v>
      </c>
      <c r="E15" s="91"/>
      <c r="F15" s="91"/>
      <c r="G15" s="91"/>
      <c r="H15" s="91"/>
      <c r="I15" s="91"/>
    </row>
    <row r="16" spans="1:10" s="88" customFormat="1" ht="78.75" customHeight="1" x14ac:dyDescent="0.2">
      <c r="A16" s="100">
        <v>9</v>
      </c>
      <c r="B16" s="112" t="s">
        <v>343</v>
      </c>
      <c r="C16" s="112" t="s">
        <v>347</v>
      </c>
      <c r="D16" s="113" t="s">
        <v>455</v>
      </c>
      <c r="E16" s="87"/>
      <c r="F16" s="87"/>
      <c r="G16" s="87"/>
      <c r="H16" s="87"/>
      <c r="I16" s="87"/>
    </row>
    <row r="17" spans="1:10" s="88" customFormat="1" ht="60.6" customHeight="1" x14ac:dyDescent="0.2">
      <c r="A17" s="100">
        <v>10</v>
      </c>
      <c r="B17" s="112" t="s">
        <v>348</v>
      </c>
      <c r="C17" s="112" t="s">
        <v>349</v>
      </c>
      <c r="D17" s="113" t="s">
        <v>350</v>
      </c>
      <c r="F17" s="87"/>
      <c r="G17" s="87"/>
      <c r="H17" s="87"/>
      <c r="I17" s="87"/>
    </row>
    <row r="18" spans="1:10" s="88" customFormat="1" ht="56.45" customHeight="1" x14ac:dyDescent="0.2">
      <c r="A18" s="100">
        <v>11</v>
      </c>
      <c r="B18" s="112" t="s">
        <v>351</v>
      </c>
      <c r="C18" s="112" t="s">
        <v>349</v>
      </c>
      <c r="D18" s="113" t="s">
        <v>456</v>
      </c>
      <c r="E18" s="92"/>
      <c r="F18" s="87"/>
      <c r="G18" s="87"/>
      <c r="H18" s="87"/>
      <c r="I18" s="87"/>
    </row>
    <row r="19" spans="1:10" s="88" customFormat="1" ht="63" customHeight="1" x14ac:dyDescent="0.2">
      <c r="A19" s="100">
        <v>12</v>
      </c>
      <c r="B19" s="112" t="s">
        <v>352</v>
      </c>
      <c r="C19" s="112" t="s">
        <v>353</v>
      </c>
      <c r="D19" s="113" t="s">
        <v>457</v>
      </c>
      <c r="E19" s="87"/>
      <c r="F19" s="87"/>
      <c r="G19" s="87"/>
      <c r="H19" s="87"/>
      <c r="I19" s="87"/>
    </row>
    <row r="20" spans="1:10" s="88" customFormat="1" ht="107.25" customHeight="1" x14ac:dyDescent="0.2">
      <c r="A20" s="101">
        <v>13</v>
      </c>
      <c r="B20" s="112" t="s">
        <v>354</v>
      </c>
      <c r="C20" s="112" t="s">
        <v>355</v>
      </c>
      <c r="D20" s="113" t="s">
        <v>459</v>
      </c>
      <c r="E20" s="87"/>
      <c r="F20" s="87"/>
      <c r="G20" s="87"/>
      <c r="H20" s="87"/>
      <c r="I20" s="92"/>
    </row>
    <row r="21" spans="1:10" s="88" customFormat="1" ht="70.349999999999994" customHeight="1" x14ac:dyDescent="0.2">
      <c r="A21" s="101">
        <v>14</v>
      </c>
      <c r="B21" s="112" t="s">
        <v>354</v>
      </c>
      <c r="C21" s="112" t="s">
        <v>355</v>
      </c>
      <c r="D21" s="113" t="s">
        <v>458</v>
      </c>
      <c r="E21" s="87"/>
      <c r="F21" s="87"/>
      <c r="G21" s="87"/>
      <c r="H21" s="87"/>
      <c r="I21" s="87"/>
    </row>
    <row r="22" spans="1:10" s="88" customFormat="1" ht="94.5" customHeight="1" x14ac:dyDescent="0.2">
      <c r="A22" s="101">
        <v>15</v>
      </c>
      <c r="B22" s="112" t="s">
        <v>354</v>
      </c>
      <c r="C22" s="112" t="s">
        <v>355</v>
      </c>
      <c r="D22" s="113" t="s">
        <v>460</v>
      </c>
      <c r="E22" s="87"/>
      <c r="F22" s="87"/>
      <c r="G22" s="87"/>
      <c r="H22" s="87"/>
      <c r="I22" s="87"/>
    </row>
    <row r="23" spans="1:10" s="88" customFormat="1" ht="70.349999999999994" customHeight="1" x14ac:dyDescent="0.2">
      <c r="A23" s="101">
        <v>16</v>
      </c>
      <c r="B23" s="112" t="s">
        <v>354</v>
      </c>
      <c r="C23" s="112" t="s">
        <v>355</v>
      </c>
      <c r="D23" s="113" t="s">
        <v>461</v>
      </c>
      <c r="E23" s="93"/>
      <c r="F23" s="93"/>
      <c r="G23" s="93"/>
      <c r="H23" s="93"/>
      <c r="I23" s="93"/>
    </row>
    <row r="24" spans="1:10" s="88" customFormat="1" ht="57.75" customHeight="1" x14ac:dyDescent="0.2">
      <c r="A24" s="101">
        <v>17</v>
      </c>
      <c r="B24" s="112" t="s">
        <v>354</v>
      </c>
      <c r="C24" s="112" t="s">
        <v>355</v>
      </c>
      <c r="D24" s="113" t="s">
        <v>462</v>
      </c>
      <c r="E24" s="87"/>
      <c r="F24" s="87"/>
      <c r="G24" s="87"/>
      <c r="H24" s="87"/>
      <c r="I24" s="87"/>
    </row>
    <row r="25" spans="1:10" s="88" customFormat="1" ht="93" customHeight="1" x14ac:dyDescent="0.2">
      <c r="A25" s="101">
        <v>18</v>
      </c>
      <c r="B25" s="112" t="s">
        <v>356</v>
      </c>
      <c r="C25" s="112" t="s">
        <v>356</v>
      </c>
      <c r="D25" s="113" t="s">
        <v>463</v>
      </c>
      <c r="E25" s="87"/>
      <c r="F25" s="87"/>
      <c r="G25" s="87"/>
      <c r="H25" s="87"/>
      <c r="I25" s="87"/>
    </row>
    <row r="26" spans="1:10" x14ac:dyDescent="0.2">
      <c r="A26" s="164" t="s">
        <v>357</v>
      </c>
      <c r="B26" s="164"/>
      <c r="C26" s="164"/>
      <c r="D26" s="164"/>
      <c r="E26" s="164"/>
      <c r="F26" s="164"/>
      <c r="G26" s="164"/>
      <c r="H26" s="164"/>
      <c r="I26" s="164"/>
    </row>
    <row r="27" spans="1:10" x14ac:dyDescent="0.2">
      <c r="A27" s="94"/>
      <c r="B27" s="94"/>
      <c r="C27" s="94"/>
      <c r="D27" s="94"/>
      <c r="E27" s="94"/>
      <c r="F27" s="94"/>
      <c r="G27" s="94"/>
      <c r="H27" s="94"/>
      <c r="I27" s="94"/>
    </row>
    <row r="28" spans="1:10" x14ac:dyDescent="0.2">
      <c r="A28" s="95"/>
    </row>
    <row r="29" spans="1:10" ht="18.600000000000001" customHeight="1" x14ac:dyDescent="0.2">
      <c r="A29" s="161" t="s">
        <v>358</v>
      </c>
      <c r="B29" s="162"/>
      <c r="C29" s="162"/>
      <c r="D29" s="162"/>
      <c r="E29" s="162"/>
      <c r="F29" s="162"/>
      <c r="G29" s="162"/>
      <c r="H29" s="162"/>
      <c r="I29" s="163"/>
    </row>
    <row r="30" spans="1:10" ht="30" customHeight="1" x14ac:dyDescent="0.2">
      <c r="A30" s="98" t="s">
        <v>332</v>
      </c>
      <c r="B30" s="98" t="s">
        <v>333</v>
      </c>
      <c r="C30" s="98" t="s">
        <v>334</v>
      </c>
      <c r="D30" s="98" t="s">
        <v>335</v>
      </c>
      <c r="E30" s="99" t="s">
        <v>446</v>
      </c>
      <c r="F30" s="99" t="s">
        <v>336</v>
      </c>
      <c r="G30" s="99" t="s">
        <v>337</v>
      </c>
      <c r="H30" s="99" t="s">
        <v>338</v>
      </c>
      <c r="I30" s="99" t="s">
        <v>339</v>
      </c>
    </row>
    <row r="31" spans="1:10" s="88" customFormat="1" ht="93" customHeight="1" x14ac:dyDescent="0.2">
      <c r="A31" s="100">
        <v>1</v>
      </c>
      <c r="B31" s="112" t="s">
        <v>340</v>
      </c>
      <c r="C31" s="112" t="s">
        <v>359</v>
      </c>
      <c r="D31" s="113" t="s">
        <v>464</v>
      </c>
      <c r="E31" s="87"/>
      <c r="F31" s="87"/>
      <c r="G31" s="87"/>
      <c r="H31" s="87"/>
      <c r="I31" s="87"/>
      <c r="J31" s="90"/>
    </row>
    <row r="32" spans="1:10" s="88" customFormat="1" ht="83.25" customHeight="1" x14ac:dyDescent="0.2">
      <c r="A32" s="100">
        <v>2</v>
      </c>
      <c r="B32" s="112" t="s">
        <v>340</v>
      </c>
      <c r="C32" s="112" t="s">
        <v>359</v>
      </c>
      <c r="D32" s="113" t="s">
        <v>360</v>
      </c>
      <c r="E32" s="87"/>
      <c r="F32" s="87"/>
      <c r="G32" s="87"/>
      <c r="H32" s="87"/>
      <c r="I32" s="87"/>
      <c r="J32" s="90"/>
    </row>
    <row r="33" spans="1:10" s="88" customFormat="1" ht="80.099999999999994" customHeight="1" x14ac:dyDescent="0.2">
      <c r="A33" s="100">
        <v>3</v>
      </c>
      <c r="B33" s="112" t="s">
        <v>340</v>
      </c>
      <c r="C33" s="112" t="s">
        <v>359</v>
      </c>
      <c r="D33" s="113" t="s">
        <v>361</v>
      </c>
      <c r="E33" s="87"/>
      <c r="F33" s="87"/>
      <c r="G33" s="87"/>
      <c r="H33" s="87"/>
      <c r="I33" s="87"/>
    </row>
    <row r="34" spans="1:10" s="88" customFormat="1" ht="80.099999999999994" customHeight="1" x14ac:dyDescent="0.2">
      <c r="A34" s="100">
        <v>4</v>
      </c>
      <c r="B34" s="112" t="s">
        <v>340</v>
      </c>
      <c r="C34" s="112" t="s">
        <v>359</v>
      </c>
      <c r="D34" s="113" t="s">
        <v>362</v>
      </c>
      <c r="E34" s="87"/>
      <c r="F34" s="87"/>
      <c r="G34" s="87"/>
      <c r="H34" s="87"/>
      <c r="I34" s="87"/>
    </row>
    <row r="35" spans="1:10" s="88" customFormat="1" ht="78.75" customHeight="1" x14ac:dyDescent="0.2">
      <c r="A35" s="100">
        <v>5</v>
      </c>
      <c r="B35" s="112" t="s">
        <v>340</v>
      </c>
      <c r="C35" s="112" t="s">
        <v>363</v>
      </c>
      <c r="D35" s="113" t="s">
        <v>364</v>
      </c>
      <c r="E35" s="87"/>
      <c r="F35" s="87"/>
      <c r="G35" s="87"/>
      <c r="H35" s="87"/>
      <c r="I35" s="87"/>
    </row>
    <row r="36" spans="1:10" s="88" customFormat="1" ht="68.099999999999994" customHeight="1" x14ac:dyDescent="0.2">
      <c r="A36" s="100">
        <v>6</v>
      </c>
      <c r="B36" s="112" t="s">
        <v>340</v>
      </c>
      <c r="C36" s="112" t="s">
        <v>363</v>
      </c>
      <c r="D36" s="113" t="s">
        <v>365</v>
      </c>
      <c r="E36" s="87"/>
      <c r="F36" s="87"/>
      <c r="G36" s="87"/>
      <c r="H36" s="87"/>
      <c r="I36" s="87"/>
    </row>
    <row r="37" spans="1:10" s="88" customFormat="1" ht="68.099999999999994" customHeight="1" x14ac:dyDescent="0.2">
      <c r="A37" s="100">
        <v>7</v>
      </c>
      <c r="B37" s="112" t="s">
        <v>340</v>
      </c>
      <c r="C37" s="112" t="s">
        <v>363</v>
      </c>
      <c r="D37" s="113" t="s">
        <v>366</v>
      </c>
      <c r="E37" s="87"/>
      <c r="F37" s="87"/>
      <c r="G37" s="87"/>
      <c r="H37" s="87"/>
      <c r="I37" s="87"/>
    </row>
    <row r="38" spans="1:10" s="88" customFormat="1" ht="68.099999999999994" customHeight="1" x14ac:dyDescent="0.25">
      <c r="A38" s="100">
        <v>8</v>
      </c>
      <c r="B38" s="112" t="s">
        <v>340</v>
      </c>
      <c r="C38" s="112" t="s">
        <v>367</v>
      </c>
      <c r="D38" s="113" t="s">
        <v>368</v>
      </c>
      <c r="E38" s="92"/>
      <c r="F38" s="97"/>
      <c r="G38" s="87"/>
      <c r="H38" s="87"/>
      <c r="I38" s="87"/>
    </row>
    <row r="39" spans="1:10" s="88" customFormat="1" ht="50.1" customHeight="1" x14ac:dyDescent="0.2">
      <c r="A39" s="100">
        <v>9</v>
      </c>
      <c r="B39" s="112" t="s">
        <v>340</v>
      </c>
      <c r="C39" s="112" t="s">
        <v>342</v>
      </c>
      <c r="D39" s="113" t="s">
        <v>369</v>
      </c>
      <c r="E39" s="87"/>
      <c r="F39" s="87"/>
      <c r="G39" s="87"/>
      <c r="H39" s="87"/>
      <c r="I39" s="87"/>
    </row>
    <row r="40" spans="1:10" s="88" customFormat="1" ht="66" customHeight="1" x14ac:dyDescent="0.2">
      <c r="A40" s="100">
        <v>10</v>
      </c>
      <c r="B40" s="112" t="s">
        <v>340</v>
      </c>
      <c r="C40" s="112" t="s">
        <v>342</v>
      </c>
      <c r="D40" s="113" t="s">
        <v>465</v>
      </c>
      <c r="E40" s="87"/>
      <c r="F40" s="87"/>
      <c r="G40" s="87"/>
      <c r="H40" s="87"/>
      <c r="I40" s="89"/>
      <c r="J40" s="90"/>
    </row>
    <row r="41" spans="1:10" s="88" customFormat="1" ht="81" customHeight="1" x14ac:dyDescent="0.2">
      <c r="A41" s="100">
        <v>11</v>
      </c>
      <c r="B41" s="112" t="s">
        <v>343</v>
      </c>
      <c r="C41" s="112" t="s">
        <v>370</v>
      </c>
      <c r="D41" s="113" t="s">
        <v>466</v>
      </c>
      <c r="E41" s="87"/>
      <c r="F41" s="87"/>
      <c r="G41" s="87"/>
      <c r="H41" s="87"/>
      <c r="I41" s="87"/>
    </row>
    <row r="42" spans="1:10" s="88" customFormat="1" ht="51.95" customHeight="1" x14ac:dyDescent="0.2">
      <c r="A42" s="100">
        <v>12</v>
      </c>
      <c r="B42" s="112" t="s">
        <v>343</v>
      </c>
      <c r="C42" s="112" t="s">
        <v>370</v>
      </c>
      <c r="D42" s="113" t="s">
        <v>371</v>
      </c>
      <c r="E42" s="87"/>
      <c r="F42" s="87"/>
      <c r="G42" s="87"/>
      <c r="H42" s="87"/>
      <c r="I42" s="87"/>
    </row>
    <row r="43" spans="1:10" s="88" customFormat="1" ht="48" customHeight="1" x14ac:dyDescent="0.2">
      <c r="A43" s="100">
        <v>13</v>
      </c>
      <c r="B43" s="112" t="s">
        <v>343</v>
      </c>
      <c r="C43" s="112" t="s">
        <v>370</v>
      </c>
      <c r="D43" s="113" t="s">
        <v>372</v>
      </c>
      <c r="E43" s="87"/>
      <c r="F43" s="87"/>
      <c r="G43" s="87"/>
      <c r="H43" s="87"/>
      <c r="I43" s="87"/>
    </row>
    <row r="44" spans="1:10" s="88" customFormat="1" ht="60" x14ac:dyDescent="0.25">
      <c r="A44" s="100">
        <v>14</v>
      </c>
      <c r="B44" s="112" t="s">
        <v>343</v>
      </c>
      <c r="C44" s="112" t="s">
        <v>370</v>
      </c>
      <c r="D44" s="115" t="s">
        <v>373</v>
      </c>
      <c r="E44" s="87"/>
      <c r="F44" s="87"/>
      <c r="G44" s="87"/>
      <c r="H44" s="87"/>
      <c r="I44" s="87"/>
    </row>
    <row r="45" spans="1:10" x14ac:dyDescent="0.2">
      <c r="A45" s="164" t="s">
        <v>467</v>
      </c>
      <c r="B45" s="164"/>
      <c r="C45" s="164"/>
      <c r="D45" s="164"/>
      <c r="E45" s="164"/>
      <c r="F45" s="164"/>
      <c r="G45" s="164"/>
      <c r="H45" s="164"/>
      <c r="I45" s="164"/>
    </row>
  </sheetData>
  <mergeCells count="9">
    <mergeCell ref="A29:I29"/>
    <mergeCell ref="A45:I45"/>
    <mergeCell ref="A1:I1"/>
    <mergeCell ref="A2:I2"/>
    <mergeCell ref="A3:I3"/>
    <mergeCell ref="A4:I4"/>
    <mergeCell ref="A5:I5"/>
    <mergeCell ref="A26:I26"/>
    <mergeCell ref="A6:I6"/>
  </mergeCells>
  <pageMargins left="0.75" right="0.75" top="1" bottom="1" header="0.5" footer="0.5"/>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G59"/>
  <sheetViews>
    <sheetView topLeftCell="B17" workbookViewId="0">
      <selection activeCell="G6" sqref="G6"/>
    </sheetView>
  </sheetViews>
  <sheetFormatPr baseColWidth="10" defaultRowHeight="12.75" x14ac:dyDescent="0.2"/>
  <cols>
    <col min="4" max="4" width="17.33203125" customWidth="1"/>
  </cols>
  <sheetData>
    <row r="1" spans="2:7" ht="13.5" thickBot="1" x14ac:dyDescent="0.25"/>
    <row r="2" spans="2:7" ht="26.25" thickBot="1" x14ac:dyDescent="0.25">
      <c r="B2" s="138" t="s">
        <v>15</v>
      </c>
      <c r="D2" s="138" t="s">
        <v>16</v>
      </c>
      <c r="G2" s="137" t="s">
        <v>440</v>
      </c>
    </row>
    <row r="3" spans="2:7" ht="25.5" x14ac:dyDescent="0.2">
      <c r="B3" s="139" t="s">
        <v>17</v>
      </c>
      <c r="D3" s="139" t="s">
        <v>256</v>
      </c>
      <c r="G3" t="s">
        <v>378</v>
      </c>
    </row>
    <row r="4" spans="2:7" x14ac:dyDescent="0.2">
      <c r="B4" s="139" t="s">
        <v>233</v>
      </c>
      <c r="D4" s="139" t="s">
        <v>260</v>
      </c>
      <c r="G4" t="s">
        <v>397</v>
      </c>
    </row>
    <row r="5" spans="2:7" ht="25.5" x14ac:dyDescent="0.2">
      <c r="B5" s="139" t="s">
        <v>234</v>
      </c>
      <c r="D5" s="139" t="s">
        <v>273</v>
      </c>
      <c r="G5" t="s">
        <v>398</v>
      </c>
    </row>
    <row r="6" spans="2:7" x14ac:dyDescent="0.2">
      <c r="G6" t="s">
        <v>399</v>
      </c>
    </row>
    <row r="7" spans="2:7" x14ac:dyDescent="0.2">
      <c r="G7" t="s">
        <v>400</v>
      </c>
    </row>
    <row r="8" spans="2:7" x14ac:dyDescent="0.2">
      <c r="G8" t="s">
        <v>380</v>
      </c>
    </row>
    <row r="9" spans="2:7" x14ac:dyDescent="0.2">
      <c r="G9" t="s">
        <v>401</v>
      </c>
    </row>
    <row r="10" spans="2:7" x14ac:dyDescent="0.2">
      <c r="G10" t="s">
        <v>402</v>
      </c>
    </row>
    <row r="11" spans="2:7" x14ac:dyDescent="0.2">
      <c r="G11" t="s">
        <v>403</v>
      </c>
    </row>
    <row r="12" spans="2:7" x14ac:dyDescent="0.2">
      <c r="G12" t="s">
        <v>404</v>
      </c>
    </row>
    <row r="13" spans="2:7" x14ac:dyDescent="0.2">
      <c r="G13" t="s">
        <v>405</v>
      </c>
    </row>
    <row r="14" spans="2:7" x14ac:dyDescent="0.2">
      <c r="G14" t="s">
        <v>406</v>
      </c>
    </row>
    <row r="15" spans="2:7" x14ac:dyDescent="0.2">
      <c r="G15" t="s">
        <v>395</v>
      </c>
    </row>
    <row r="16" spans="2:7" x14ac:dyDescent="0.2">
      <c r="G16" t="s">
        <v>407</v>
      </c>
    </row>
    <row r="17" spans="7:7" x14ac:dyDescent="0.2">
      <c r="G17" t="s">
        <v>408</v>
      </c>
    </row>
    <row r="18" spans="7:7" x14ac:dyDescent="0.2">
      <c r="G18" t="s">
        <v>409</v>
      </c>
    </row>
    <row r="19" spans="7:7" x14ac:dyDescent="0.2">
      <c r="G19" t="s">
        <v>410</v>
      </c>
    </row>
    <row r="20" spans="7:7" x14ac:dyDescent="0.2">
      <c r="G20" t="s">
        <v>411</v>
      </c>
    </row>
    <row r="21" spans="7:7" x14ac:dyDescent="0.2">
      <c r="G21" t="s">
        <v>412</v>
      </c>
    </row>
    <row r="22" spans="7:7" x14ac:dyDescent="0.2">
      <c r="G22" t="s">
        <v>389</v>
      </c>
    </row>
    <row r="23" spans="7:7" x14ac:dyDescent="0.2">
      <c r="G23" t="s">
        <v>413</v>
      </c>
    </row>
    <row r="24" spans="7:7" x14ac:dyDescent="0.2">
      <c r="G24" t="s">
        <v>413</v>
      </c>
    </row>
    <row r="25" spans="7:7" x14ac:dyDescent="0.2">
      <c r="G25" t="s">
        <v>414</v>
      </c>
    </row>
    <row r="26" spans="7:7" x14ac:dyDescent="0.2">
      <c r="G26" t="s">
        <v>415</v>
      </c>
    </row>
    <row r="27" spans="7:7" x14ac:dyDescent="0.2">
      <c r="G27" t="s">
        <v>416</v>
      </c>
    </row>
    <row r="28" spans="7:7" x14ac:dyDescent="0.2">
      <c r="G28" t="s">
        <v>417</v>
      </c>
    </row>
    <row r="29" spans="7:7" x14ac:dyDescent="0.2">
      <c r="G29" t="s">
        <v>418</v>
      </c>
    </row>
    <row r="30" spans="7:7" x14ac:dyDescent="0.2">
      <c r="G30" t="s">
        <v>419</v>
      </c>
    </row>
    <row r="31" spans="7:7" x14ac:dyDescent="0.2">
      <c r="G31" t="s">
        <v>381</v>
      </c>
    </row>
    <row r="32" spans="7:7" x14ac:dyDescent="0.2">
      <c r="G32" t="s">
        <v>420</v>
      </c>
    </row>
    <row r="33" spans="7:7" x14ac:dyDescent="0.2">
      <c r="G33" t="s">
        <v>421</v>
      </c>
    </row>
    <row r="34" spans="7:7" x14ac:dyDescent="0.2">
      <c r="G34" t="s">
        <v>422</v>
      </c>
    </row>
    <row r="35" spans="7:7" x14ac:dyDescent="0.2">
      <c r="G35" t="s">
        <v>386</v>
      </c>
    </row>
    <row r="36" spans="7:7" x14ac:dyDescent="0.2">
      <c r="G36" t="s">
        <v>423</v>
      </c>
    </row>
    <row r="37" spans="7:7" x14ac:dyDescent="0.2">
      <c r="G37" t="s">
        <v>418</v>
      </c>
    </row>
    <row r="38" spans="7:7" x14ac:dyDescent="0.2">
      <c r="G38" t="s">
        <v>424</v>
      </c>
    </row>
    <row r="39" spans="7:7" x14ac:dyDescent="0.2">
      <c r="G39" t="s">
        <v>425</v>
      </c>
    </row>
    <row r="40" spans="7:7" x14ac:dyDescent="0.2">
      <c r="G40" t="s">
        <v>426</v>
      </c>
    </row>
    <row r="41" spans="7:7" x14ac:dyDescent="0.2">
      <c r="G41" t="s">
        <v>427</v>
      </c>
    </row>
    <row r="42" spans="7:7" x14ac:dyDescent="0.2">
      <c r="G42" t="s">
        <v>428</v>
      </c>
    </row>
    <row r="43" spans="7:7" x14ac:dyDescent="0.2">
      <c r="G43" t="s">
        <v>429</v>
      </c>
    </row>
    <row r="44" spans="7:7" x14ac:dyDescent="0.2">
      <c r="G44" t="s">
        <v>430</v>
      </c>
    </row>
    <row r="45" spans="7:7" x14ac:dyDescent="0.2">
      <c r="G45" t="s">
        <v>391</v>
      </c>
    </row>
    <row r="46" spans="7:7" x14ac:dyDescent="0.2">
      <c r="G46" t="s">
        <v>431</v>
      </c>
    </row>
    <row r="47" spans="7:7" x14ac:dyDescent="0.2">
      <c r="G47" t="s">
        <v>432</v>
      </c>
    </row>
    <row r="48" spans="7:7" x14ac:dyDescent="0.2">
      <c r="G48" t="s">
        <v>433</v>
      </c>
    </row>
    <row r="49" spans="7:7" x14ac:dyDescent="0.2">
      <c r="G49" t="s">
        <v>325</v>
      </c>
    </row>
    <row r="50" spans="7:7" x14ac:dyDescent="0.2">
      <c r="G50" t="s">
        <v>434</v>
      </c>
    </row>
    <row r="51" spans="7:7" x14ac:dyDescent="0.2">
      <c r="G51" t="s">
        <v>435</v>
      </c>
    </row>
    <row r="52" spans="7:7" x14ac:dyDescent="0.2">
      <c r="G52" t="s">
        <v>436</v>
      </c>
    </row>
    <row r="53" spans="7:7" x14ac:dyDescent="0.2">
      <c r="G53" t="s">
        <v>377</v>
      </c>
    </row>
    <row r="54" spans="7:7" x14ac:dyDescent="0.2">
      <c r="G54" t="s">
        <v>379</v>
      </c>
    </row>
    <row r="55" spans="7:7" x14ac:dyDescent="0.2">
      <c r="G55" t="s">
        <v>393</v>
      </c>
    </row>
    <row r="56" spans="7:7" x14ac:dyDescent="0.2">
      <c r="G56" t="s">
        <v>437</v>
      </c>
    </row>
    <row r="57" spans="7:7" x14ac:dyDescent="0.2">
      <c r="G57" t="s">
        <v>438</v>
      </c>
    </row>
    <row r="58" spans="7:7" x14ac:dyDescent="0.2">
      <c r="G58" t="s">
        <v>439</v>
      </c>
    </row>
    <row r="59" spans="7:7" x14ac:dyDescent="0.2">
      <c r="G59" t="s">
        <v>392</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AY1033"/>
  <sheetViews>
    <sheetView showGridLines="0" zoomScale="110" zoomScaleNormal="110" zoomScalePageLayoutView="125" workbookViewId="0">
      <selection activeCell="A58" sqref="A58"/>
    </sheetView>
  </sheetViews>
  <sheetFormatPr baseColWidth="10" defaultColWidth="14.33203125" defaultRowHeight="15" customHeight="1" x14ac:dyDescent="0.2"/>
  <cols>
    <col min="1" max="1" width="1.1640625" customWidth="1"/>
    <col min="2" max="2" width="5.1640625" customWidth="1"/>
    <col min="3" max="3" width="32" style="117" customWidth="1"/>
    <col min="4" max="4" width="43" customWidth="1"/>
    <col min="5" max="5" width="36.83203125" customWidth="1"/>
    <col min="6" max="9" width="8.1640625" customWidth="1"/>
    <col min="10" max="10" width="26.6640625" style="80" customWidth="1"/>
    <col min="11" max="11" width="20.1640625" customWidth="1"/>
    <col min="12" max="12" width="20.33203125" customWidth="1"/>
    <col min="13" max="13" width="16" customWidth="1"/>
    <col min="14" max="14" width="14.1640625" customWidth="1"/>
    <col min="15" max="15" width="8.1640625" hidden="1" customWidth="1"/>
    <col min="16" max="16" width="24" customWidth="1"/>
    <col min="17" max="17" width="13.1640625" customWidth="1"/>
    <col min="18" max="18" width="8.1640625" hidden="1" customWidth="1"/>
    <col min="19" max="19" width="26.33203125" customWidth="1"/>
    <col min="20" max="20" width="7.83203125" hidden="1" customWidth="1"/>
    <col min="21" max="21" width="21.6640625" customWidth="1"/>
    <col min="22" max="22" width="30.5" style="33" customWidth="1"/>
    <col min="23" max="23" width="30.5" customWidth="1"/>
    <col min="24" max="25" width="25.33203125" customWidth="1"/>
    <col min="26" max="26" width="25.33203125" style="33" customWidth="1"/>
    <col min="27" max="27" width="25.33203125" customWidth="1"/>
    <col min="28" max="30" width="8.83203125" customWidth="1"/>
  </cols>
  <sheetData>
    <row r="1" spans="1:51" ht="8.25" customHeight="1" x14ac:dyDescent="0.2">
      <c r="A1" s="1"/>
      <c r="B1" s="2"/>
      <c r="C1" s="2"/>
      <c r="D1" s="1"/>
      <c r="E1" s="1"/>
      <c r="F1" s="1"/>
      <c r="G1" s="1"/>
      <c r="H1" s="1"/>
      <c r="I1" s="1"/>
      <c r="J1" s="1"/>
      <c r="K1" s="1"/>
      <c r="L1" s="1"/>
      <c r="M1" s="1"/>
      <c r="N1" s="1"/>
      <c r="O1" s="1"/>
      <c r="P1" s="1"/>
      <c r="Q1" s="1"/>
      <c r="R1" s="1"/>
      <c r="S1" s="1"/>
      <c r="T1" s="1"/>
      <c r="U1" s="1"/>
      <c r="V1" s="1"/>
      <c r="W1" s="1"/>
      <c r="X1" s="1"/>
      <c r="Y1" s="1"/>
      <c r="Z1" s="1"/>
      <c r="AA1" s="1"/>
      <c r="AB1" s="1"/>
      <c r="AC1" s="1"/>
      <c r="AD1" s="1"/>
    </row>
    <row r="2" spans="1:51" ht="19.5" customHeight="1" x14ac:dyDescent="0.2">
      <c r="A2" s="1"/>
      <c r="B2" s="221" t="s">
        <v>1</v>
      </c>
      <c r="C2" s="221"/>
      <c r="D2" s="222"/>
      <c r="E2" s="222"/>
      <c r="F2" s="222"/>
      <c r="G2" s="222"/>
      <c r="H2" s="222"/>
      <c r="I2" s="222"/>
      <c r="J2" s="222"/>
      <c r="K2" s="222"/>
      <c r="L2" s="222"/>
      <c r="M2" s="222"/>
      <c r="N2" s="3"/>
      <c r="O2" s="3"/>
      <c r="P2" s="3"/>
      <c r="Q2" s="3"/>
      <c r="R2" s="3"/>
      <c r="S2" s="3"/>
      <c r="T2" s="3"/>
      <c r="U2" s="3"/>
      <c r="V2" s="32"/>
      <c r="W2" s="3"/>
      <c r="X2" s="3"/>
      <c r="Y2" s="1"/>
      <c r="Z2" s="1"/>
      <c r="AA2" s="1"/>
      <c r="AB2" s="1"/>
      <c r="AC2" s="1"/>
      <c r="AD2" s="1"/>
    </row>
    <row r="3" spans="1:51" s="34" customFormat="1" ht="13.5" thickBot="1" x14ac:dyDescent="0.25">
      <c r="AK3" s="35"/>
      <c r="AL3" s="36"/>
      <c r="AM3" s="37"/>
      <c r="AN3" s="37"/>
      <c r="AO3" s="37"/>
      <c r="AP3" s="37"/>
      <c r="AQ3" s="37"/>
      <c r="AR3" s="37"/>
      <c r="AS3" s="37"/>
      <c r="AT3" s="37"/>
      <c r="AU3" s="37"/>
      <c r="AV3" s="37"/>
      <c r="AW3" s="37"/>
      <c r="AX3" s="37"/>
      <c r="AY3" s="37"/>
    </row>
    <row r="4" spans="1:51" s="34" customFormat="1" ht="15" customHeight="1" x14ac:dyDescent="0.2">
      <c r="B4" s="190"/>
      <c r="C4" s="191"/>
      <c r="D4" s="202" t="s">
        <v>468</v>
      </c>
      <c r="E4" s="203"/>
      <c r="F4" s="203"/>
      <c r="G4" s="203"/>
      <c r="H4" s="203"/>
      <c r="I4" s="174" t="s">
        <v>274</v>
      </c>
      <c r="J4" s="175"/>
      <c r="K4" s="176"/>
      <c r="L4" s="154"/>
      <c r="M4" s="154"/>
      <c r="N4" s="154"/>
      <c r="AK4" s="35"/>
      <c r="AL4" s="36"/>
      <c r="AM4" s="37"/>
      <c r="AN4" s="37"/>
      <c r="AO4" s="37"/>
      <c r="AP4" s="37"/>
      <c r="AQ4" s="37"/>
      <c r="AR4" s="37"/>
      <c r="AS4" s="37"/>
      <c r="AT4" s="37"/>
      <c r="AU4" s="37"/>
      <c r="AV4" s="37"/>
      <c r="AW4" s="37"/>
      <c r="AX4" s="37"/>
      <c r="AY4" s="37"/>
    </row>
    <row r="5" spans="1:51" s="34" customFormat="1" ht="6.75" customHeight="1" x14ac:dyDescent="0.2">
      <c r="B5" s="192"/>
      <c r="C5" s="193"/>
      <c r="D5" s="204"/>
      <c r="E5" s="205"/>
      <c r="F5" s="205"/>
      <c r="G5" s="205"/>
      <c r="H5" s="205"/>
      <c r="I5" s="177"/>
      <c r="J5" s="178"/>
      <c r="K5" s="179"/>
      <c r="L5" s="154"/>
      <c r="M5" s="154"/>
      <c r="N5" s="154"/>
      <c r="AK5" s="35"/>
      <c r="AL5" s="36"/>
      <c r="AM5" s="37"/>
      <c r="AN5" s="37"/>
      <c r="AO5" s="37"/>
      <c r="AP5" s="37"/>
      <c r="AQ5" s="37"/>
      <c r="AR5" s="37"/>
      <c r="AS5" s="37"/>
      <c r="AT5" s="37"/>
      <c r="AU5" s="37"/>
      <c r="AV5" s="37"/>
      <c r="AW5" s="37"/>
      <c r="AX5" s="37"/>
      <c r="AY5" s="37"/>
    </row>
    <row r="6" spans="1:51" s="34" customFormat="1" ht="6.75" customHeight="1" x14ac:dyDescent="0.2">
      <c r="B6" s="192"/>
      <c r="C6" s="193"/>
      <c r="D6" s="204"/>
      <c r="E6" s="205"/>
      <c r="F6" s="205"/>
      <c r="G6" s="205"/>
      <c r="H6" s="205"/>
      <c r="I6" s="177"/>
      <c r="J6" s="178"/>
      <c r="K6" s="179"/>
      <c r="L6" s="154"/>
      <c r="M6" s="154"/>
      <c r="N6" s="154"/>
      <c r="AK6" s="35"/>
      <c r="AL6" s="36"/>
      <c r="AM6" s="37"/>
      <c r="AN6" s="37"/>
      <c r="AO6" s="37"/>
      <c r="AP6" s="37"/>
      <c r="AQ6" s="37"/>
      <c r="AR6" s="37"/>
      <c r="AS6" s="37"/>
      <c r="AT6" s="37"/>
      <c r="AU6" s="37"/>
      <c r="AV6" s="37"/>
      <c r="AW6" s="37"/>
      <c r="AX6" s="37"/>
      <c r="AY6" s="37"/>
    </row>
    <row r="7" spans="1:51" s="34" customFormat="1" ht="6.75" customHeight="1" thickBot="1" x14ac:dyDescent="0.25">
      <c r="B7" s="192"/>
      <c r="C7" s="193"/>
      <c r="D7" s="204"/>
      <c r="E7" s="205"/>
      <c r="F7" s="205"/>
      <c r="G7" s="205"/>
      <c r="H7" s="205"/>
      <c r="I7" s="180"/>
      <c r="J7" s="181"/>
      <c r="K7" s="182"/>
      <c r="L7" s="154"/>
      <c r="M7" s="154"/>
      <c r="N7" s="154"/>
      <c r="AK7" s="35"/>
      <c r="AL7" s="36"/>
      <c r="AM7" s="37"/>
      <c r="AN7" s="37"/>
      <c r="AO7" s="37"/>
      <c r="AP7" s="37"/>
      <c r="AQ7" s="37"/>
      <c r="AR7" s="37"/>
      <c r="AS7" s="37"/>
      <c r="AT7" s="37"/>
      <c r="AU7" s="37"/>
      <c r="AV7" s="37"/>
      <c r="AW7" s="37"/>
      <c r="AX7" s="37"/>
      <c r="AY7" s="37"/>
    </row>
    <row r="8" spans="1:51" s="34" customFormat="1" ht="12" customHeight="1" x14ac:dyDescent="0.2">
      <c r="B8" s="192"/>
      <c r="C8" s="193"/>
      <c r="D8" s="204"/>
      <c r="E8" s="205"/>
      <c r="F8" s="205"/>
      <c r="G8" s="205"/>
      <c r="H8" s="205"/>
      <c r="I8" s="177" t="s">
        <v>275</v>
      </c>
      <c r="J8" s="196"/>
      <c r="K8" s="198" t="s">
        <v>276</v>
      </c>
      <c r="L8" s="154"/>
      <c r="M8" s="154"/>
      <c r="N8" s="154"/>
      <c r="AK8" s="35"/>
      <c r="AL8" s="36"/>
      <c r="AM8" s="37"/>
      <c r="AN8" s="37"/>
      <c r="AO8" s="37"/>
      <c r="AP8" s="37"/>
      <c r="AQ8" s="37"/>
      <c r="AR8" s="37"/>
      <c r="AS8" s="37"/>
      <c r="AT8" s="37"/>
      <c r="AU8" s="37"/>
      <c r="AV8" s="37"/>
      <c r="AW8" s="37"/>
      <c r="AX8" s="37"/>
      <c r="AY8" s="37"/>
    </row>
    <row r="9" spans="1:51" s="34" customFormat="1" ht="12" customHeight="1" x14ac:dyDescent="0.2">
      <c r="B9" s="192"/>
      <c r="C9" s="193"/>
      <c r="D9" s="204"/>
      <c r="E9" s="205"/>
      <c r="F9" s="205"/>
      <c r="G9" s="205"/>
      <c r="H9" s="205"/>
      <c r="I9" s="177"/>
      <c r="J9" s="196"/>
      <c r="K9" s="198"/>
      <c r="L9" s="154"/>
      <c r="M9" s="154"/>
      <c r="N9" s="154"/>
      <c r="AK9" s="35"/>
      <c r="AL9" s="36"/>
      <c r="AM9" s="37"/>
      <c r="AN9" s="37"/>
      <c r="AO9" s="37"/>
      <c r="AP9" s="37"/>
      <c r="AQ9" s="37"/>
      <c r="AR9" s="37"/>
      <c r="AS9" s="37"/>
      <c r="AT9" s="37"/>
      <c r="AU9" s="37"/>
      <c r="AV9" s="37"/>
      <c r="AW9" s="37"/>
      <c r="AX9" s="37"/>
      <c r="AY9" s="37"/>
    </row>
    <row r="10" spans="1:51" s="34" customFormat="1" ht="12" customHeight="1" x14ac:dyDescent="0.2">
      <c r="B10" s="192"/>
      <c r="C10" s="193"/>
      <c r="D10" s="204"/>
      <c r="E10" s="205"/>
      <c r="F10" s="205"/>
      <c r="G10" s="205"/>
      <c r="H10" s="205"/>
      <c r="I10" s="177"/>
      <c r="J10" s="196"/>
      <c r="K10" s="199"/>
      <c r="L10" s="154"/>
      <c r="M10" s="154"/>
      <c r="N10" s="154"/>
      <c r="AK10" s="35"/>
      <c r="AL10" s="36"/>
      <c r="AM10" s="37"/>
      <c r="AN10" s="37"/>
      <c r="AO10" s="37"/>
      <c r="AP10" s="37"/>
      <c r="AQ10" s="37"/>
      <c r="AR10" s="37"/>
      <c r="AS10" s="37"/>
      <c r="AT10" s="37"/>
      <c r="AU10" s="37"/>
      <c r="AV10" s="37"/>
      <c r="AW10" s="37"/>
      <c r="AX10" s="37"/>
      <c r="AY10" s="37"/>
    </row>
    <row r="11" spans="1:51" s="34" customFormat="1" ht="12" customHeight="1" x14ac:dyDescent="0.2">
      <c r="B11" s="192"/>
      <c r="C11" s="193"/>
      <c r="D11" s="204"/>
      <c r="E11" s="205"/>
      <c r="F11" s="205"/>
      <c r="G11" s="205"/>
      <c r="H11" s="205"/>
      <c r="I11" s="177"/>
      <c r="J11" s="196"/>
      <c r="K11" s="200" t="s">
        <v>442</v>
      </c>
      <c r="L11" s="155"/>
      <c r="M11" s="155" t="s">
        <v>441</v>
      </c>
      <c r="N11" s="155"/>
      <c r="AK11" s="35"/>
      <c r="AL11" s="36"/>
      <c r="AM11" s="37"/>
      <c r="AN11" s="37"/>
      <c r="AO11" s="37"/>
      <c r="AP11" s="37"/>
      <c r="AQ11" s="37"/>
      <c r="AR11" s="37"/>
      <c r="AS11" s="37"/>
      <c r="AT11" s="37"/>
      <c r="AU11" s="37"/>
      <c r="AV11" s="37"/>
      <c r="AW11" s="37"/>
      <c r="AX11" s="37"/>
      <c r="AY11" s="37"/>
    </row>
    <row r="12" spans="1:51" s="34" customFormat="1" ht="12" customHeight="1" x14ac:dyDescent="0.2">
      <c r="B12" s="192"/>
      <c r="C12" s="193"/>
      <c r="D12" s="204"/>
      <c r="E12" s="205"/>
      <c r="F12" s="205"/>
      <c r="G12" s="205"/>
      <c r="H12" s="205"/>
      <c r="I12" s="177"/>
      <c r="J12" s="196"/>
      <c r="K12" s="198"/>
      <c r="L12" s="155"/>
      <c r="M12" s="155"/>
      <c r="N12" s="155"/>
      <c r="AK12" s="35"/>
      <c r="AL12" s="36"/>
      <c r="AM12" s="37"/>
      <c r="AN12" s="37"/>
      <c r="AO12" s="37"/>
      <c r="AP12" s="37"/>
      <c r="AQ12" s="37"/>
      <c r="AR12" s="37"/>
      <c r="AS12" s="37"/>
      <c r="AT12" s="37"/>
      <c r="AU12" s="37"/>
      <c r="AV12" s="37"/>
      <c r="AW12" s="37"/>
      <c r="AX12" s="37"/>
      <c r="AY12" s="37"/>
    </row>
    <row r="13" spans="1:51" s="34" customFormat="1" ht="12" customHeight="1" thickBot="1" x14ac:dyDescent="0.25">
      <c r="B13" s="194"/>
      <c r="C13" s="195"/>
      <c r="D13" s="206"/>
      <c r="E13" s="207"/>
      <c r="F13" s="207"/>
      <c r="G13" s="207"/>
      <c r="H13" s="207"/>
      <c r="I13" s="180"/>
      <c r="J13" s="197"/>
      <c r="K13" s="201"/>
      <c r="L13" s="155"/>
      <c r="M13" s="155"/>
      <c r="N13" s="155"/>
      <c r="AK13" s="35"/>
      <c r="AL13" s="36"/>
      <c r="AM13" s="37"/>
      <c r="AN13" s="37"/>
      <c r="AO13" s="37"/>
      <c r="AP13" s="37"/>
      <c r="AQ13" s="37"/>
      <c r="AR13" s="37"/>
      <c r="AS13" s="37"/>
      <c r="AT13" s="37"/>
      <c r="AU13" s="37"/>
      <c r="AV13" s="37"/>
      <c r="AW13" s="37"/>
      <c r="AX13" s="37"/>
      <c r="AY13" s="37"/>
    </row>
    <row r="14" spans="1:51" s="34" customFormat="1" ht="1.5" customHeight="1" x14ac:dyDescent="0.2">
      <c r="D14" s="85"/>
      <c r="E14" s="86"/>
      <c r="F14" s="86"/>
      <c r="G14" s="86"/>
      <c r="H14" s="86"/>
      <c r="I14" s="86"/>
      <c r="J14" s="86"/>
      <c r="K14" s="86"/>
      <c r="L14" s="155"/>
      <c r="M14" s="155"/>
      <c r="N14" s="155"/>
      <c r="AK14" s="35"/>
      <c r="AL14" s="36"/>
      <c r="AM14" s="37"/>
      <c r="AN14" s="37"/>
      <c r="AO14" s="37"/>
      <c r="AP14" s="37"/>
      <c r="AQ14" s="37"/>
      <c r="AR14" s="37"/>
      <c r="AS14" s="37"/>
      <c r="AT14" s="37"/>
      <c r="AU14" s="37"/>
      <c r="AV14" s="37"/>
      <c r="AW14" s="37"/>
      <c r="AX14" s="37"/>
      <c r="AY14" s="37"/>
    </row>
    <row r="15" spans="1:51" s="34" customFormat="1" ht="12" customHeight="1" x14ac:dyDescent="0.2">
      <c r="D15" s="85"/>
      <c r="L15" s="38"/>
      <c r="M15" s="38"/>
      <c r="N15" s="38"/>
      <c r="AK15" s="35"/>
      <c r="AL15" s="36"/>
      <c r="AM15" s="37"/>
      <c r="AN15" s="37"/>
      <c r="AO15" s="37"/>
      <c r="AP15" s="37"/>
      <c r="AQ15" s="37"/>
      <c r="AR15" s="37"/>
      <c r="AS15" s="37"/>
      <c r="AT15" s="37"/>
      <c r="AU15" s="37"/>
      <c r="AV15" s="37"/>
      <c r="AW15" s="37"/>
      <c r="AX15" s="37"/>
      <c r="AY15" s="37"/>
    </row>
    <row r="16" spans="1:51" s="34" customFormat="1" ht="13.5" thickBot="1" x14ac:dyDescent="0.25">
      <c r="L16" s="38"/>
      <c r="M16" s="38"/>
      <c r="N16" s="38"/>
      <c r="AK16" s="35"/>
      <c r="AL16" s="36"/>
      <c r="AM16" s="37"/>
      <c r="AN16" s="37"/>
      <c r="AO16" s="37"/>
      <c r="AP16" s="37"/>
      <c r="AQ16" s="37"/>
      <c r="AR16" s="37"/>
      <c r="AS16" s="37"/>
      <c r="AT16" s="37"/>
      <c r="AU16" s="37"/>
      <c r="AV16" s="37"/>
      <c r="AW16" s="37"/>
      <c r="AX16" s="37"/>
      <c r="AY16" s="37"/>
    </row>
    <row r="17" spans="1:51" s="34" customFormat="1" ht="12.75" x14ac:dyDescent="0.2">
      <c r="B17" s="387" t="s">
        <v>469</v>
      </c>
      <c r="C17" s="388"/>
      <c r="D17" s="183"/>
      <c r="E17" s="184"/>
      <c r="F17" s="76"/>
      <c r="G17" s="77"/>
      <c r="H17" s="77"/>
      <c r="I17" s="77"/>
      <c r="J17" s="77"/>
      <c r="L17" s="393" t="s">
        <v>476</v>
      </c>
      <c r="M17" s="394"/>
      <c r="N17" s="394"/>
      <c r="O17" s="394"/>
      <c r="P17" s="394"/>
      <c r="Q17" s="394"/>
      <c r="R17" s="394"/>
      <c r="S17" s="394"/>
      <c r="T17" s="394"/>
      <c r="U17" s="395"/>
      <c r="AK17" s="35"/>
      <c r="AL17" s="36"/>
      <c r="AM17" s="37"/>
      <c r="AN17" s="37"/>
      <c r="AO17" s="37"/>
      <c r="AP17" s="37"/>
      <c r="AQ17" s="37"/>
      <c r="AR17" s="37"/>
      <c r="AS17" s="37"/>
      <c r="AT17" s="37"/>
      <c r="AU17" s="37"/>
      <c r="AV17" s="37"/>
      <c r="AW17" s="37"/>
      <c r="AX17" s="37"/>
      <c r="AY17" s="37"/>
    </row>
    <row r="18" spans="1:51" s="34" customFormat="1" ht="12.75" x14ac:dyDescent="0.2">
      <c r="B18" s="185" t="s">
        <v>470</v>
      </c>
      <c r="C18" s="186"/>
      <c r="D18" s="172"/>
      <c r="E18" s="173"/>
      <c r="F18" s="76"/>
      <c r="G18" s="77"/>
      <c r="H18" s="77"/>
      <c r="I18" s="77"/>
      <c r="J18" s="77"/>
      <c r="L18" s="396"/>
      <c r="M18" s="397"/>
      <c r="N18" s="397"/>
      <c r="O18" s="397"/>
      <c r="P18" s="397"/>
      <c r="Q18" s="397"/>
      <c r="R18" s="397"/>
      <c r="S18" s="397"/>
      <c r="T18" s="397"/>
      <c r="U18" s="398"/>
      <c r="AK18" s="35"/>
      <c r="AL18" s="36"/>
      <c r="AM18" s="37"/>
      <c r="AN18" s="37"/>
      <c r="AO18" s="37"/>
      <c r="AP18" s="37"/>
      <c r="AQ18" s="37"/>
      <c r="AR18" s="37"/>
      <c r="AS18" s="37"/>
      <c r="AT18" s="37"/>
      <c r="AU18" s="37"/>
      <c r="AV18" s="37"/>
      <c r="AW18" s="37"/>
      <c r="AX18" s="37"/>
      <c r="AY18" s="37"/>
    </row>
    <row r="19" spans="1:51" s="34" customFormat="1" ht="15" customHeight="1" thickBot="1" x14ac:dyDescent="0.25">
      <c r="B19" s="185" t="s">
        <v>2</v>
      </c>
      <c r="C19" s="186"/>
      <c r="D19" s="172"/>
      <c r="E19" s="173"/>
      <c r="F19" s="76"/>
      <c r="G19" s="77"/>
      <c r="H19" s="77"/>
      <c r="I19" s="77"/>
      <c r="J19" s="77"/>
      <c r="L19" s="399"/>
      <c r="M19" s="400"/>
      <c r="N19" s="400"/>
      <c r="O19" s="400"/>
      <c r="P19" s="400"/>
      <c r="Q19" s="400"/>
      <c r="R19" s="400"/>
      <c r="S19" s="400"/>
      <c r="T19" s="400"/>
      <c r="U19" s="401"/>
      <c r="AK19" s="35"/>
      <c r="AL19" s="36"/>
      <c r="AM19" s="37"/>
      <c r="AN19" s="37"/>
      <c r="AO19" s="37"/>
      <c r="AP19" s="37"/>
      <c r="AQ19" s="37"/>
      <c r="AR19" s="37"/>
      <c r="AS19" s="37"/>
      <c r="AT19" s="37"/>
      <c r="AU19" s="37"/>
      <c r="AV19" s="37"/>
      <c r="AW19" s="37"/>
      <c r="AX19" s="37"/>
      <c r="AY19" s="37"/>
    </row>
    <row r="20" spans="1:51" s="34" customFormat="1" ht="12.75" x14ac:dyDescent="0.2">
      <c r="B20" s="389" t="s">
        <v>472</v>
      </c>
      <c r="C20" s="390"/>
      <c r="D20" s="170"/>
      <c r="E20" s="171"/>
      <c r="F20" s="78"/>
      <c r="G20" s="79"/>
      <c r="H20" s="79"/>
      <c r="I20" s="79"/>
      <c r="J20" s="79"/>
      <c r="K20" s="38"/>
      <c r="L20" s="226" t="s">
        <v>278</v>
      </c>
      <c r="M20" s="227"/>
      <c r="N20" s="227"/>
      <c r="O20" s="235" t="s">
        <v>279</v>
      </c>
      <c r="P20" s="235"/>
      <c r="Q20" s="235"/>
      <c r="R20" s="235"/>
      <c r="S20" s="235" t="s">
        <v>280</v>
      </c>
      <c r="T20" s="235"/>
      <c r="U20" s="235"/>
      <c r="V20" s="40"/>
      <c r="W20" s="39"/>
      <c r="X20" s="40"/>
      <c r="Y20" s="40"/>
      <c r="Z20" s="40"/>
      <c r="AK20" s="35"/>
      <c r="AL20" s="36"/>
      <c r="AM20" s="37"/>
      <c r="AN20" s="37"/>
      <c r="AO20" s="37"/>
      <c r="AP20" s="37"/>
      <c r="AQ20" s="37"/>
      <c r="AR20" s="37"/>
      <c r="AS20" s="37"/>
      <c r="AT20" s="37"/>
      <c r="AU20" s="37"/>
      <c r="AV20" s="37"/>
      <c r="AW20" s="37"/>
      <c r="AX20" s="37"/>
      <c r="AY20" s="37"/>
    </row>
    <row r="21" spans="1:51" s="34" customFormat="1" ht="12.75" customHeight="1" x14ac:dyDescent="0.2">
      <c r="B21" s="389" t="s">
        <v>281</v>
      </c>
      <c r="C21" s="390"/>
      <c r="D21" s="170"/>
      <c r="E21" s="171"/>
      <c r="F21" s="78"/>
      <c r="G21" s="79"/>
      <c r="H21" s="79"/>
      <c r="I21" s="79"/>
      <c r="J21" s="79"/>
      <c r="K21" s="41"/>
      <c r="L21" s="210" t="s">
        <v>282</v>
      </c>
      <c r="M21" s="242"/>
      <c r="N21" s="243"/>
      <c r="O21" s="210" t="s">
        <v>282</v>
      </c>
      <c r="P21" s="208"/>
      <c r="Q21" s="208"/>
      <c r="R21" s="208"/>
      <c r="S21" s="234" t="s">
        <v>282</v>
      </c>
      <c r="T21" s="208"/>
      <c r="U21" s="208"/>
      <c r="V21" s="82"/>
      <c r="W21" s="42"/>
      <c r="X21" s="42"/>
      <c r="Y21" s="42"/>
      <c r="Z21" s="42"/>
      <c r="AK21" s="35"/>
      <c r="AL21" s="36"/>
      <c r="AM21" s="37"/>
      <c r="AN21" s="37"/>
      <c r="AO21" s="37"/>
      <c r="AP21" s="37"/>
      <c r="AQ21" s="37"/>
      <c r="AR21" s="37"/>
      <c r="AS21" s="37"/>
      <c r="AT21" s="37"/>
      <c r="AU21" s="37"/>
      <c r="AV21" s="37"/>
      <c r="AW21" s="37"/>
      <c r="AX21" s="37"/>
      <c r="AY21" s="37"/>
    </row>
    <row r="22" spans="1:51" s="34" customFormat="1" ht="12.75" customHeight="1" x14ac:dyDescent="0.2">
      <c r="B22" s="389" t="s">
        <v>283</v>
      </c>
      <c r="C22" s="390"/>
      <c r="D22" s="170"/>
      <c r="E22" s="171"/>
      <c r="F22" s="78"/>
      <c r="G22" s="79"/>
      <c r="H22" s="79"/>
      <c r="I22" s="79"/>
      <c r="J22" s="79"/>
      <c r="K22" s="41"/>
      <c r="L22" s="211"/>
      <c r="M22" s="244"/>
      <c r="N22" s="245"/>
      <c r="O22" s="211"/>
      <c r="P22" s="208"/>
      <c r="Q22" s="208"/>
      <c r="R22" s="208"/>
      <c r="S22" s="234"/>
      <c r="T22" s="208"/>
      <c r="U22" s="208"/>
      <c r="V22" s="82"/>
      <c r="W22" s="42"/>
      <c r="X22" s="42"/>
      <c r="Y22" s="42"/>
      <c r="Z22" s="42"/>
      <c r="AK22" s="35"/>
      <c r="AL22" s="36"/>
      <c r="AM22" s="37"/>
      <c r="AN22" s="37"/>
      <c r="AO22" s="37"/>
      <c r="AP22" s="37"/>
      <c r="AQ22" s="37"/>
      <c r="AR22" s="37"/>
      <c r="AS22" s="37"/>
      <c r="AT22" s="37"/>
      <c r="AU22" s="37"/>
      <c r="AV22" s="37"/>
      <c r="AW22" s="37"/>
      <c r="AX22" s="37"/>
      <c r="AY22" s="37"/>
    </row>
    <row r="23" spans="1:51" s="34" customFormat="1" ht="12.75" customHeight="1" x14ac:dyDescent="0.2">
      <c r="B23" s="389" t="s">
        <v>473</v>
      </c>
      <c r="C23" s="390"/>
      <c r="D23" s="170"/>
      <c r="E23" s="171"/>
      <c r="F23" s="78"/>
      <c r="G23" s="79"/>
      <c r="H23" s="79"/>
      <c r="I23" s="79"/>
      <c r="J23" s="79"/>
      <c r="K23" s="43"/>
      <c r="L23" s="210" t="s">
        <v>284</v>
      </c>
      <c r="M23" s="242"/>
      <c r="N23" s="243"/>
      <c r="O23" s="210" t="s">
        <v>284</v>
      </c>
      <c r="P23" s="228"/>
      <c r="Q23" s="229"/>
      <c r="R23" s="230"/>
      <c r="S23" s="234" t="s">
        <v>284</v>
      </c>
      <c r="T23" s="208"/>
      <c r="U23" s="208"/>
      <c r="V23" s="82"/>
      <c r="W23" s="42"/>
      <c r="X23" s="42"/>
      <c r="Y23" s="42"/>
      <c r="Z23" s="42"/>
      <c r="AK23" s="35"/>
      <c r="AL23" s="36"/>
      <c r="AM23" s="37"/>
      <c r="AN23" s="37"/>
      <c r="AO23" s="37"/>
      <c r="AP23" s="37"/>
      <c r="AQ23" s="37"/>
      <c r="AR23" s="37"/>
      <c r="AS23" s="37"/>
      <c r="AT23" s="37"/>
      <c r="AU23" s="37"/>
      <c r="AV23" s="37"/>
      <c r="AW23" s="37"/>
      <c r="AX23" s="37"/>
      <c r="AY23" s="37"/>
    </row>
    <row r="24" spans="1:51" s="34" customFormat="1" ht="13.5" customHeight="1" x14ac:dyDescent="0.2">
      <c r="B24" s="185" t="s">
        <v>474</v>
      </c>
      <c r="C24" s="186"/>
      <c r="D24" s="172"/>
      <c r="E24" s="173"/>
      <c r="F24" s="76"/>
      <c r="G24" s="77"/>
      <c r="H24" s="77"/>
      <c r="I24" s="77"/>
      <c r="J24" s="77"/>
      <c r="K24" s="38"/>
      <c r="L24" s="211"/>
      <c r="M24" s="244"/>
      <c r="N24" s="245"/>
      <c r="O24" s="211"/>
      <c r="P24" s="231"/>
      <c r="Q24" s="232"/>
      <c r="R24" s="233"/>
      <c r="S24" s="234"/>
      <c r="T24" s="208"/>
      <c r="U24" s="208"/>
      <c r="V24" s="82"/>
      <c r="W24" s="42"/>
      <c r="X24" s="42"/>
      <c r="Y24" s="42"/>
      <c r="Z24" s="42"/>
      <c r="AK24" s="35"/>
      <c r="AL24" s="36"/>
      <c r="AM24" s="37"/>
      <c r="AN24" s="37"/>
      <c r="AO24" s="37"/>
      <c r="AP24" s="37"/>
      <c r="AQ24" s="37"/>
      <c r="AR24" s="37"/>
      <c r="AS24" s="37"/>
      <c r="AT24" s="37"/>
      <c r="AU24" s="37"/>
      <c r="AV24" s="37"/>
      <c r="AW24" s="37"/>
      <c r="AX24" s="37"/>
      <c r="AY24" s="37"/>
    </row>
    <row r="25" spans="1:51" s="34" customFormat="1" ht="13.5" customHeight="1" x14ac:dyDescent="0.2">
      <c r="B25" s="185" t="s">
        <v>285</v>
      </c>
      <c r="C25" s="186"/>
      <c r="D25" s="172"/>
      <c r="E25" s="173"/>
      <c r="F25" s="76"/>
      <c r="G25" s="77"/>
      <c r="H25" s="77"/>
      <c r="I25" s="77"/>
      <c r="J25" s="77"/>
      <c r="K25" s="38"/>
      <c r="L25" s="210" t="s">
        <v>286</v>
      </c>
      <c r="M25" s="242"/>
      <c r="N25" s="254"/>
      <c r="O25" s="210" t="s">
        <v>286</v>
      </c>
      <c r="P25" s="208"/>
      <c r="Q25" s="208"/>
      <c r="R25" s="208"/>
      <c r="S25" s="234" t="s">
        <v>286</v>
      </c>
      <c r="T25" s="208"/>
      <c r="U25" s="208"/>
      <c r="V25" s="82"/>
      <c r="W25" s="42"/>
      <c r="X25" s="42"/>
      <c r="Y25" s="42"/>
      <c r="Z25" s="42"/>
      <c r="AK25" s="35"/>
      <c r="AL25" s="36"/>
      <c r="AM25" s="37"/>
      <c r="AN25" s="37"/>
      <c r="AO25" s="37"/>
      <c r="AP25" s="37"/>
      <c r="AQ25" s="37"/>
      <c r="AR25" s="37"/>
      <c r="AS25" s="37"/>
      <c r="AT25" s="37"/>
      <c r="AU25" s="37"/>
      <c r="AV25" s="37"/>
      <c r="AW25" s="37"/>
      <c r="AX25" s="37"/>
      <c r="AY25" s="37"/>
    </row>
    <row r="26" spans="1:51" s="34" customFormat="1" ht="13.5" customHeight="1" x14ac:dyDescent="0.2">
      <c r="B26" s="185" t="s">
        <v>475</v>
      </c>
      <c r="C26" s="186"/>
      <c r="D26" s="172"/>
      <c r="E26" s="173"/>
      <c r="F26" s="76"/>
      <c r="G26" s="77"/>
      <c r="H26" s="77"/>
      <c r="I26" s="77"/>
      <c r="J26" s="77"/>
      <c r="K26" s="38"/>
      <c r="L26" s="211"/>
      <c r="M26" s="244"/>
      <c r="N26" s="255"/>
      <c r="O26" s="211"/>
      <c r="P26" s="208"/>
      <c r="Q26" s="208"/>
      <c r="R26" s="208"/>
      <c r="S26" s="234"/>
      <c r="T26" s="208"/>
      <c r="U26" s="208"/>
      <c r="V26" s="82"/>
      <c r="W26" s="42"/>
      <c r="X26" s="42"/>
      <c r="Y26" s="42"/>
      <c r="Z26" s="42"/>
      <c r="AK26" s="35"/>
      <c r="AL26" s="36"/>
      <c r="AM26" s="37"/>
      <c r="AN26" s="37"/>
      <c r="AO26" s="37"/>
      <c r="AP26" s="37"/>
      <c r="AQ26" s="37"/>
      <c r="AR26" s="37"/>
      <c r="AS26" s="37"/>
      <c r="AT26" s="37"/>
      <c r="AU26" s="37"/>
      <c r="AV26" s="37"/>
      <c r="AW26" s="37"/>
      <c r="AX26" s="37"/>
      <c r="AY26" s="37"/>
    </row>
    <row r="27" spans="1:51" s="34" customFormat="1" ht="13.5" customHeight="1" thickBot="1" x14ac:dyDescent="0.25">
      <c r="B27" s="391" t="s">
        <v>471</v>
      </c>
      <c r="C27" s="392"/>
      <c r="D27" s="256"/>
      <c r="E27" s="257"/>
      <c r="F27" s="76"/>
      <c r="G27" s="77"/>
      <c r="H27" s="77"/>
      <c r="I27" s="77"/>
      <c r="J27" s="77"/>
      <c r="K27" s="38"/>
      <c r="L27" s="215" t="s">
        <v>287</v>
      </c>
      <c r="M27" s="217"/>
      <c r="N27" s="218"/>
      <c r="O27" s="215" t="s">
        <v>287</v>
      </c>
      <c r="P27" s="208"/>
      <c r="Q27" s="208"/>
      <c r="R27" s="208"/>
      <c r="S27" s="246" t="s">
        <v>287</v>
      </c>
      <c r="T27" s="247"/>
      <c r="U27" s="247"/>
      <c r="V27" s="41"/>
      <c r="W27" s="42"/>
      <c r="X27" s="42"/>
      <c r="Y27" s="42"/>
      <c r="Z27" s="42"/>
      <c r="AK27" s="35"/>
      <c r="AL27" s="36"/>
      <c r="AM27" s="37"/>
      <c r="AN27" s="37"/>
      <c r="AO27" s="37"/>
      <c r="AP27" s="37"/>
      <c r="AQ27" s="37"/>
      <c r="AR27" s="37"/>
      <c r="AS27" s="37"/>
      <c r="AT27" s="37"/>
      <c r="AU27" s="37"/>
      <c r="AV27" s="37"/>
      <c r="AW27" s="37"/>
      <c r="AX27" s="37"/>
      <c r="AY27" s="37"/>
    </row>
    <row r="28" spans="1:51" s="34" customFormat="1" ht="12.75" customHeight="1" x14ac:dyDescent="0.2">
      <c r="D28" s="212"/>
      <c r="E28" s="213"/>
      <c r="F28" s="214"/>
      <c r="G28" s="44"/>
      <c r="H28" s="45"/>
      <c r="I28" s="45"/>
      <c r="J28" s="45"/>
      <c r="K28" s="38"/>
      <c r="L28" s="216"/>
      <c r="M28" s="219"/>
      <c r="N28" s="220"/>
      <c r="O28" s="216"/>
      <c r="P28" s="208"/>
      <c r="Q28" s="208"/>
      <c r="R28" s="208"/>
      <c r="S28" s="246"/>
      <c r="T28" s="247"/>
      <c r="U28" s="247"/>
      <c r="V28" s="41"/>
      <c r="W28" s="42"/>
      <c r="X28" s="42"/>
      <c r="Y28" s="42"/>
      <c r="Z28" s="42"/>
      <c r="AK28" s="35"/>
      <c r="AL28" s="36"/>
      <c r="AM28" s="37"/>
      <c r="AN28" s="37"/>
      <c r="AO28" s="37"/>
      <c r="AP28" s="37"/>
      <c r="AQ28" s="37"/>
      <c r="AR28" s="37"/>
      <c r="AS28" s="37"/>
      <c r="AT28" s="37"/>
      <c r="AU28" s="37"/>
      <c r="AV28" s="37"/>
      <c r="AW28" s="37"/>
      <c r="AX28" s="37"/>
      <c r="AY28" s="37"/>
    </row>
    <row r="29" spans="1:51" s="34" customFormat="1" ht="12.75" customHeight="1" x14ac:dyDescent="0.2">
      <c r="E29" s="44"/>
      <c r="F29" s="44"/>
      <c r="G29" s="44"/>
      <c r="H29" s="45"/>
      <c r="I29" s="45"/>
      <c r="J29" s="45"/>
      <c r="K29" s="38"/>
      <c r="L29" s="46"/>
      <c r="M29" s="47"/>
      <c r="N29" s="47"/>
      <c r="O29" s="47"/>
      <c r="P29" s="47"/>
      <c r="Q29" s="47"/>
      <c r="R29" s="47"/>
      <c r="S29" s="47"/>
      <c r="T29" s="47"/>
      <c r="U29" s="47"/>
      <c r="V29" s="47"/>
      <c r="W29" s="47"/>
      <c r="X29" s="47"/>
      <c r="Y29" s="47"/>
      <c r="Z29" s="47"/>
      <c r="AA29" s="47"/>
      <c r="AB29" s="47"/>
      <c r="AC29" s="47"/>
      <c r="AD29" s="47"/>
      <c r="AE29" s="47"/>
      <c r="AF29" s="47"/>
      <c r="AK29" s="35"/>
      <c r="AL29" s="36"/>
      <c r="AM29" s="37"/>
      <c r="AN29" s="37"/>
      <c r="AO29" s="37"/>
      <c r="AP29" s="37"/>
      <c r="AQ29" s="37"/>
      <c r="AR29" s="37"/>
      <c r="AS29" s="37"/>
      <c r="AT29" s="37"/>
      <c r="AU29" s="37"/>
      <c r="AV29" s="37"/>
      <c r="AW29" s="37"/>
      <c r="AX29" s="37"/>
      <c r="AY29" s="37"/>
    </row>
    <row r="30" spans="1:51" s="34" customFormat="1" ht="12.75" customHeight="1" x14ac:dyDescent="0.2">
      <c r="E30" s="44"/>
      <c r="F30" s="44"/>
      <c r="G30" s="44"/>
      <c r="H30" s="45"/>
      <c r="I30" s="45"/>
      <c r="J30" s="45"/>
      <c r="K30" s="38"/>
      <c r="L30" s="46"/>
      <c r="M30" s="47"/>
      <c r="N30" s="47"/>
      <c r="O30" s="47"/>
      <c r="P30" s="47"/>
      <c r="Q30" s="47"/>
      <c r="R30" s="47"/>
      <c r="S30" s="47"/>
      <c r="T30" s="47"/>
      <c r="U30" s="47"/>
      <c r="V30" s="47"/>
      <c r="W30" s="47"/>
      <c r="X30" s="47"/>
      <c r="Y30" s="47"/>
      <c r="Z30" s="47"/>
      <c r="AA30" s="47"/>
      <c r="AB30" s="47"/>
      <c r="AC30" s="47"/>
      <c r="AD30" s="47"/>
      <c r="AE30" s="47"/>
      <c r="AF30" s="47"/>
      <c r="AK30" s="35"/>
      <c r="AL30" s="36"/>
      <c r="AM30" s="37"/>
      <c r="AN30" s="37"/>
      <c r="AO30" s="37"/>
      <c r="AP30" s="37"/>
      <c r="AQ30" s="37"/>
      <c r="AR30" s="37"/>
      <c r="AS30" s="37"/>
      <c r="AT30" s="37"/>
      <c r="AU30" s="37"/>
      <c r="AV30" s="37"/>
      <c r="AW30" s="37"/>
      <c r="AX30" s="37"/>
      <c r="AY30" s="37"/>
    </row>
    <row r="31" spans="1:51" s="30" customFormat="1" ht="19.5" customHeight="1" x14ac:dyDescent="0.2">
      <c r="A31" s="1"/>
      <c r="B31" s="31"/>
      <c r="C31" s="288" t="s">
        <v>477</v>
      </c>
      <c r="D31" s="288"/>
      <c r="E31" s="288"/>
      <c r="J31" s="80"/>
      <c r="N31" s="31"/>
      <c r="O31" s="31"/>
      <c r="P31" s="31"/>
      <c r="Q31" s="31"/>
      <c r="R31" s="31"/>
      <c r="S31" s="31"/>
      <c r="T31" s="31"/>
      <c r="U31" s="31"/>
      <c r="V31" s="32"/>
      <c r="W31" s="31"/>
      <c r="X31" s="31"/>
      <c r="Y31" s="1"/>
      <c r="Z31" s="1"/>
      <c r="AA31" s="1"/>
      <c r="AB31" s="1"/>
      <c r="AC31" s="1"/>
      <c r="AD31" s="1"/>
    </row>
    <row r="32" spans="1:51" s="30" customFormat="1" ht="19.5" customHeight="1" thickBot="1" x14ac:dyDescent="0.25">
      <c r="A32" s="1"/>
      <c r="B32" s="31"/>
      <c r="C32" s="289"/>
      <c r="D32" s="289"/>
      <c r="E32" s="289"/>
      <c r="J32" s="80"/>
      <c r="N32" s="31"/>
      <c r="O32" s="31"/>
      <c r="P32" s="31"/>
      <c r="Q32" s="31"/>
      <c r="R32" s="31"/>
      <c r="S32" s="31"/>
      <c r="T32" s="31"/>
      <c r="U32" s="31"/>
      <c r="V32" s="32"/>
      <c r="W32" s="31"/>
      <c r="X32" s="31"/>
      <c r="Y32" s="1"/>
      <c r="Z32" s="1"/>
      <c r="AA32" s="1"/>
      <c r="AB32" s="1"/>
      <c r="AC32" s="1"/>
      <c r="AD32" s="1"/>
    </row>
    <row r="33" spans="1:31" ht="15" customHeight="1" x14ac:dyDescent="0.2">
      <c r="B33" s="248" t="s">
        <v>478</v>
      </c>
      <c r="C33" s="249"/>
      <c r="D33" s="249"/>
      <c r="E33" s="249"/>
      <c r="F33" s="249"/>
      <c r="G33" s="249"/>
      <c r="H33" s="249"/>
      <c r="I33" s="249"/>
      <c r="J33" s="248" t="s">
        <v>485</v>
      </c>
      <c r="K33" s="249"/>
      <c r="L33" s="249"/>
      <c r="M33" s="249"/>
      <c r="N33" s="249"/>
      <c r="O33" s="249"/>
      <c r="P33" s="249"/>
      <c r="Q33" s="249"/>
      <c r="R33" s="249"/>
      <c r="S33" s="249"/>
      <c r="T33" s="249"/>
      <c r="U33" s="249"/>
      <c r="V33" s="277"/>
      <c r="W33" s="258" t="s">
        <v>488</v>
      </c>
      <c r="X33" s="258"/>
      <c r="Y33" s="258"/>
      <c r="Z33" s="259"/>
      <c r="AA33" s="268" t="s">
        <v>490</v>
      </c>
      <c r="AB33" s="269"/>
      <c r="AC33" s="269"/>
      <c r="AD33" s="269"/>
      <c r="AE33" s="270"/>
    </row>
    <row r="34" spans="1:31" s="80" customFormat="1" ht="6" customHeight="1" x14ac:dyDescent="0.2">
      <c r="A34" s="1"/>
      <c r="B34" s="250"/>
      <c r="C34" s="251"/>
      <c r="D34" s="251"/>
      <c r="E34" s="251"/>
      <c r="F34" s="251"/>
      <c r="G34" s="251"/>
      <c r="H34" s="251"/>
      <c r="I34" s="251"/>
      <c r="J34" s="250"/>
      <c r="K34" s="251"/>
      <c r="L34" s="251"/>
      <c r="M34" s="251"/>
      <c r="N34" s="251"/>
      <c r="O34" s="251"/>
      <c r="P34" s="251"/>
      <c r="Q34" s="251"/>
      <c r="R34" s="251"/>
      <c r="S34" s="251"/>
      <c r="T34" s="251"/>
      <c r="U34" s="251"/>
      <c r="V34" s="278"/>
      <c r="W34" s="260"/>
      <c r="X34" s="260"/>
      <c r="Y34" s="260"/>
      <c r="Z34" s="261"/>
      <c r="AA34" s="271"/>
      <c r="AB34" s="272"/>
      <c r="AC34" s="272"/>
      <c r="AD34" s="272"/>
      <c r="AE34" s="273"/>
    </row>
    <row r="35" spans="1:31" ht="8.25" customHeight="1" thickBot="1" x14ac:dyDescent="0.25">
      <c r="A35" s="1"/>
      <c r="B35" s="252"/>
      <c r="C35" s="253"/>
      <c r="D35" s="253"/>
      <c r="E35" s="253"/>
      <c r="F35" s="253"/>
      <c r="G35" s="253"/>
      <c r="H35" s="253"/>
      <c r="I35" s="253"/>
      <c r="J35" s="252"/>
      <c r="K35" s="253"/>
      <c r="L35" s="253"/>
      <c r="M35" s="253"/>
      <c r="N35" s="253"/>
      <c r="O35" s="253"/>
      <c r="P35" s="253"/>
      <c r="Q35" s="253"/>
      <c r="R35" s="253"/>
      <c r="S35" s="253"/>
      <c r="T35" s="253"/>
      <c r="U35" s="253"/>
      <c r="V35" s="279"/>
      <c r="W35" s="262"/>
      <c r="X35" s="262"/>
      <c r="Y35" s="262"/>
      <c r="Z35" s="263"/>
      <c r="AA35" s="274"/>
      <c r="AB35" s="275"/>
      <c r="AC35" s="275"/>
      <c r="AD35" s="275"/>
      <c r="AE35" s="276"/>
    </row>
    <row r="36" spans="1:31" ht="21.75" customHeight="1" x14ac:dyDescent="0.2">
      <c r="A36" s="2"/>
      <c r="B36" s="238" t="s">
        <v>3</v>
      </c>
      <c r="C36" s="290" t="s">
        <v>376</v>
      </c>
      <c r="D36" s="240" t="s">
        <v>4</v>
      </c>
      <c r="E36" s="292" t="s">
        <v>481</v>
      </c>
      <c r="F36" s="298" t="s">
        <v>5</v>
      </c>
      <c r="G36" s="299"/>
      <c r="H36" s="298" t="s">
        <v>6</v>
      </c>
      <c r="I36" s="299"/>
      <c r="J36" s="283" t="s">
        <v>374</v>
      </c>
      <c r="K36" s="236" t="s">
        <v>7</v>
      </c>
      <c r="L36" s="236" t="s">
        <v>8</v>
      </c>
      <c r="M36" s="236" t="s">
        <v>9</v>
      </c>
      <c r="N36" s="300" t="s">
        <v>486</v>
      </c>
      <c r="O36" s="301"/>
      <c r="P36" s="301"/>
      <c r="Q36" s="301"/>
      <c r="R36" s="301"/>
      <c r="S36" s="299"/>
      <c r="T36" s="109"/>
      <c r="U36" s="236" t="s">
        <v>10</v>
      </c>
      <c r="V36" s="209" t="s">
        <v>326</v>
      </c>
      <c r="W36" s="285" t="s">
        <v>11</v>
      </c>
      <c r="X36" s="223" t="s">
        <v>12</v>
      </c>
      <c r="Y36" s="223" t="s">
        <v>13</v>
      </c>
      <c r="Z36" s="223" t="s">
        <v>327</v>
      </c>
      <c r="AA36" s="280" t="s">
        <v>329</v>
      </c>
      <c r="AB36" s="264" t="s">
        <v>492</v>
      </c>
      <c r="AC36" s="265"/>
      <c r="AD36" s="265"/>
      <c r="AE36" s="265"/>
    </row>
    <row r="37" spans="1:31" ht="19.5" customHeight="1" thickBot="1" x14ac:dyDescent="0.25">
      <c r="A37" s="4"/>
      <c r="B37" s="239"/>
      <c r="C37" s="291"/>
      <c r="D37" s="241"/>
      <c r="E37" s="293"/>
      <c r="F37" s="110" t="s">
        <v>483</v>
      </c>
      <c r="G37" s="110" t="s">
        <v>14</v>
      </c>
      <c r="H37" s="110" t="s">
        <v>288</v>
      </c>
      <c r="I37" s="110" t="s">
        <v>289</v>
      </c>
      <c r="J37" s="284"/>
      <c r="K37" s="237"/>
      <c r="L37" s="237"/>
      <c r="M37" s="237"/>
      <c r="N37" s="294" t="s">
        <v>15</v>
      </c>
      <c r="O37" s="295"/>
      <c r="P37" s="296"/>
      <c r="Q37" s="294" t="s">
        <v>16</v>
      </c>
      <c r="R37" s="297"/>
      <c r="S37" s="296"/>
      <c r="T37" s="111"/>
      <c r="U37" s="282"/>
      <c r="V37" s="209"/>
      <c r="W37" s="286"/>
      <c r="X37" s="225"/>
      <c r="Y37" s="225"/>
      <c r="Z37" s="224"/>
      <c r="AA37" s="281"/>
      <c r="AB37" s="266"/>
      <c r="AC37" s="267"/>
      <c r="AD37" s="267"/>
      <c r="AE37" s="267"/>
    </row>
    <row r="38" spans="1:31" ht="97.5" customHeight="1" x14ac:dyDescent="0.2">
      <c r="A38" s="2"/>
      <c r="B38" s="120">
        <v>1</v>
      </c>
      <c r="C38" s="128" t="s">
        <v>479</v>
      </c>
      <c r="D38" s="402" t="s">
        <v>480</v>
      </c>
      <c r="E38" s="403" t="s">
        <v>482</v>
      </c>
      <c r="F38" s="108" t="s">
        <v>324</v>
      </c>
      <c r="G38" s="108"/>
      <c r="H38" s="108">
        <v>2</v>
      </c>
      <c r="I38" s="108">
        <v>3</v>
      </c>
      <c r="J38" s="404" t="s">
        <v>484</v>
      </c>
      <c r="K38" s="405" t="s">
        <v>401</v>
      </c>
      <c r="L38" s="403" t="str">
        <f>VLOOKUP(K38,'Riesgos Específicos'!B$3:$C$59,2,FALSE)</f>
        <v>Contacto con objetos</v>
      </c>
      <c r="M38" s="146" t="str">
        <f>VLOOKUP(K38,'Riesgos Específicos'!$B$3:$D$59,3,FALSE)</f>
        <v>B3</v>
      </c>
      <c r="N38" s="147" t="s">
        <v>17</v>
      </c>
      <c r="O38" s="143" t="e">
        <f>VLOOKUP(N38,'Evaluacion del Riesgo'!#REF!,3,FALSE)</f>
        <v>#REF!</v>
      </c>
      <c r="P38" s="144">
        <f>IF(N38="Baja",1,IF(N38="Media",2,IF(N38="Alta",4,0)))</f>
        <v>1</v>
      </c>
      <c r="Q38" s="147" t="s">
        <v>487</v>
      </c>
      <c r="R38" s="144" t="e">
        <f>VLOOKUP(Q38,'Evaluacion del Riesgo'!#REF!,3,FALSE)</f>
        <v>#REF!</v>
      </c>
      <c r="S38" s="144">
        <f>IF(Q38="Ligeramente dañino/Leve",1,IF(Q38="Dañino/Media",2,IF(Q38="Extremadamente dañino/Grave",4,0)))</f>
        <v>4</v>
      </c>
      <c r="T38" s="143" t="e">
        <f>O38*R38</f>
        <v>#REF!</v>
      </c>
      <c r="U38" s="144" t="str">
        <f>IF(V38=1,"Trivial/Insignificante",IF(V38=2,"Tolerable/Menor/Baja/",IF(V38=4,"Moderado/Medio",IF(V38=8,"Importante/Alta",IF(V38=16,"Intolerable",0)))))</f>
        <v>Moderado/Medio</v>
      </c>
      <c r="V38" s="144">
        <f>S38*P38</f>
        <v>4</v>
      </c>
      <c r="W38" s="140"/>
      <c r="X38" s="125" t="s">
        <v>489</v>
      </c>
      <c r="Y38" s="125"/>
      <c r="Z38" s="125"/>
      <c r="AA38" s="406" t="s">
        <v>491</v>
      </c>
      <c r="AB38" s="287"/>
      <c r="AC38" s="287"/>
      <c r="AD38" s="287"/>
      <c r="AE38" s="287"/>
    </row>
    <row r="39" spans="1:31" s="117" customFormat="1" ht="97.5" customHeight="1" x14ac:dyDescent="0.2">
      <c r="A39" s="2"/>
      <c r="B39" s="153">
        <v>2</v>
      </c>
      <c r="C39" s="127" t="s">
        <v>493</v>
      </c>
      <c r="D39" s="402" t="s">
        <v>480</v>
      </c>
      <c r="E39" s="403" t="s">
        <v>482</v>
      </c>
      <c r="F39" s="121"/>
      <c r="G39" s="121" t="s">
        <v>375</v>
      </c>
      <c r="H39" s="121"/>
      <c r="I39" s="121"/>
      <c r="J39" s="407" t="s">
        <v>494</v>
      </c>
      <c r="K39" s="405" t="s">
        <v>420</v>
      </c>
      <c r="L39" s="403" t="str">
        <f>VLOOKUP(K39,'Riesgos Específicos'!B$3:$C$59,2,FALSE)</f>
        <v>Exposición a agentes químicos</v>
      </c>
      <c r="M39" s="146" t="str">
        <f>VLOOKUP(K39,'Riesgos Específicos'!$B$3:$D$59,3,FALSE)</f>
        <v>O1</v>
      </c>
      <c r="N39" s="147" t="s">
        <v>233</v>
      </c>
      <c r="O39" s="145"/>
      <c r="P39" s="144">
        <f t="shared" ref="P39:P58" si="0">IF(N39="Baja",1,IF(N39="Media",2,IF(N39="Alta",4,0)))</f>
        <v>2</v>
      </c>
      <c r="Q39" s="147" t="s">
        <v>260</v>
      </c>
      <c r="R39" s="144"/>
      <c r="S39" s="144">
        <f t="shared" ref="S39:S58" si="1">IF(Q39="Ligeramente dañino/Leve",1,IF(Q39="Dañino/Media",2,IF(Q39="Extremadamente dañino/Grave",4,0)))</f>
        <v>2</v>
      </c>
      <c r="T39" s="145"/>
      <c r="U39" s="144" t="str">
        <f t="shared" ref="U39:U58" si="2">IF(V39=1,"Trivial/Insignificante",IF(V39=2,"Tolerable/Menor/Baja/",IF(V39=4,"Moderado/Medio",IF(V39=8,"Importante/Alta",IF(V39=16,"Intolerable",0)))))</f>
        <v>Moderado/Medio</v>
      </c>
      <c r="V39" s="144">
        <f t="shared" ref="V39:V58" si="3">S39*P39</f>
        <v>4</v>
      </c>
      <c r="W39" s="141"/>
      <c r="X39" s="104"/>
      <c r="Y39" s="104"/>
      <c r="Z39" s="104"/>
      <c r="AA39" s="122"/>
      <c r="AB39" s="187"/>
      <c r="AC39" s="188"/>
      <c r="AD39" s="188"/>
      <c r="AE39" s="189"/>
    </row>
    <row r="40" spans="1:31" s="80" customFormat="1" ht="97.5" customHeight="1" x14ac:dyDescent="0.2">
      <c r="A40" s="2"/>
      <c r="B40" s="120">
        <v>3</v>
      </c>
      <c r="C40" s="127" t="s">
        <v>495</v>
      </c>
      <c r="D40" s="402" t="s">
        <v>480</v>
      </c>
      <c r="E40" s="403" t="s">
        <v>482</v>
      </c>
      <c r="F40" s="105"/>
      <c r="G40" s="105"/>
      <c r="H40" s="105"/>
      <c r="I40" s="105"/>
      <c r="J40" s="408" t="s">
        <v>496</v>
      </c>
      <c r="K40" s="409" t="s">
        <v>379</v>
      </c>
      <c r="L40" s="403" t="str">
        <f>VLOOKUP(K40,'Riesgos Específicos'!B$3:$C$59,2,FALSE)</f>
        <v>Sobrecarga postural (postura mantenida y/o forzada)</v>
      </c>
      <c r="M40" s="146" t="str">
        <f>VLOOKUP(K40,'Riesgos Específicos'!$B$3:$D$59,3,FALSE)</f>
        <v>T7</v>
      </c>
      <c r="N40" s="147" t="s">
        <v>234</v>
      </c>
      <c r="O40" s="143"/>
      <c r="P40" s="144">
        <f t="shared" si="0"/>
        <v>4</v>
      </c>
      <c r="Q40" s="147" t="s">
        <v>487</v>
      </c>
      <c r="R40" s="144"/>
      <c r="S40" s="144">
        <f t="shared" si="1"/>
        <v>4</v>
      </c>
      <c r="T40" s="143"/>
      <c r="U40" s="144" t="str">
        <f t="shared" si="2"/>
        <v>Intolerable</v>
      </c>
      <c r="V40" s="144">
        <f t="shared" si="3"/>
        <v>16</v>
      </c>
      <c r="W40" s="142"/>
      <c r="X40" s="126"/>
      <c r="Y40" s="126"/>
      <c r="Z40" s="126"/>
      <c r="AA40" s="102"/>
      <c r="AB40" s="287"/>
      <c r="AC40" s="287"/>
      <c r="AD40" s="287"/>
      <c r="AE40" s="287"/>
    </row>
    <row r="41" spans="1:31" s="80" customFormat="1" ht="97.5" customHeight="1" x14ac:dyDescent="0.2">
      <c r="A41" s="2"/>
      <c r="B41" s="153">
        <v>4</v>
      </c>
      <c r="C41" s="127" t="s">
        <v>497</v>
      </c>
      <c r="D41" s="402" t="s">
        <v>480</v>
      </c>
      <c r="E41" s="403" t="s">
        <v>482</v>
      </c>
      <c r="F41" s="106" t="s">
        <v>375</v>
      </c>
      <c r="G41" s="106"/>
      <c r="H41" s="106"/>
      <c r="I41" s="106"/>
      <c r="J41" s="410" t="s">
        <v>498</v>
      </c>
      <c r="K41" s="409" t="s">
        <v>379</v>
      </c>
      <c r="L41" s="403" t="str">
        <f>VLOOKUP(K41,'Riesgos Específicos'!B$3:$C$59,2,FALSE)</f>
        <v>Sobrecarga postural (postura mantenida y/o forzada)</v>
      </c>
      <c r="M41" s="146" t="str">
        <f>VLOOKUP(K41,'Riesgos Específicos'!$B$3:$D$59,3,FALSE)</f>
        <v>T7</v>
      </c>
      <c r="N41" s="107"/>
      <c r="O41" s="119"/>
      <c r="P41" s="120">
        <f t="shared" si="0"/>
        <v>0</v>
      </c>
      <c r="Q41" s="107"/>
      <c r="R41" s="120"/>
      <c r="S41" s="120">
        <f t="shared" si="1"/>
        <v>0</v>
      </c>
      <c r="T41" s="136"/>
      <c r="U41" s="148">
        <f t="shared" si="2"/>
        <v>0</v>
      </c>
      <c r="V41" s="120">
        <f t="shared" si="3"/>
        <v>0</v>
      </c>
      <c r="W41" s="141"/>
      <c r="X41" s="104"/>
      <c r="Y41" s="104"/>
      <c r="Z41" s="104"/>
      <c r="AA41" s="103"/>
      <c r="AB41" s="287"/>
      <c r="AC41" s="287"/>
      <c r="AD41" s="287"/>
      <c r="AE41" s="287"/>
    </row>
    <row r="42" spans="1:31" s="80" customFormat="1" ht="97.5" customHeight="1" x14ac:dyDescent="0.2">
      <c r="A42" s="2"/>
      <c r="B42" s="120">
        <v>5</v>
      </c>
      <c r="C42" s="127" t="s">
        <v>499</v>
      </c>
      <c r="D42" s="402" t="s">
        <v>500</v>
      </c>
      <c r="E42" s="403" t="s">
        <v>482</v>
      </c>
      <c r="F42" s="106"/>
      <c r="G42" s="106" t="s">
        <v>375</v>
      </c>
      <c r="H42" s="106"/>
      <c r="I42" s="106"/>
      <c r="J42" s="410" t="s">
        <v>382</v>
      </c>
      <c r="K42" s="411" t="s">
        <v>325</v>
      </c>
      <c r="L42" s="403" t="str">
        <f>VLOOKUP(K42,'Riesgos Específicos'!B$3:$C$59,2,FALSE)</f>
        <v>Sobrecarga postural (postura mantenida y/o forzada)</v>
      </c>
      <c r="M42" s="146" t="str">
        <f>VLOOKUP(K42,'Riesgos Específicos'!$B$3:$D$59,3,FALSE)</f>
        <v>T2</v>
      </c>
      <c r="N42" s="107"/>
      <c r="O42" s="119"/>
      <c r="P42" s="120">
        <f t="shared" si="0"/>
        <v>0</v>
      </c>
      <c r="Q42" s="107"/>
      <c r="R42" s="120"/>
      <c r="S42" s="120">
        <f t="shared" si="1"/>
        <v>0</v>
      </c>
      <c r="T42" s="136"/>
      <c r="U42" s="148">
        <f t="shared" si="2"/>
        <v>0</v>
      </c>
      <c r="V42" s="120">
        <f t="shared" si="3"/>
        <v>0</v>
      </c>
      <c r="W42" s="141"/>
      <c r="X42" s="104"/>
      <c r="Y42" s="104"/>
      <c r="Z42" s="104"/>
      <c r="AA42" s="103"/>
      <c r="AB42" s="287"/>
      <c r="AC42" s="287"/>
      <c r="AD42" s="287"/>
      <c r="AE42" s="287"/>
    </row>
    <row r="43" spans="1:31" s="117" customFormat="1" ht="97.5" customHeight="1" x14ac:dyDescent="0.2">
      <c r="A43" s="2"/>
      <c r="B43" s="153">
        <v>6</v>
      </c>
      <c r="C43" s="127" t="s">
        <v>501</v>
      </c>
      <c r="D43" s="412" t="s">
        <v>502</v>
      </c>
      <c r="E43" s="403" t="s">
        <v>482</v>
      </c>
      <c r="F43" s="123"/>
      <c r="G43" s="123" t="s">
        <v>375</v>
      </c>
      <c r="H43" s="123"/>
      <c r="I43" s="123"/>
      <c r="J43" s="413" t="s">
        <v>503</v>
      </c>
      <c r="K43" s="414" t="s">
        <v>377</v>
      </c>
      <c r="L43" s="403" t="str">
        <f>VLOOKUP(K43,'Riesgos Específicos'!B$3:$C$59,2,FALSE)</f>
        <v>Sobrecarga postural (postura mantenida y/o forzada)</v>
      </c>
      <c r="M43" s="146" t="str">
        <f>VLOOKUP(K43,'Riesgos Específicos'!$B$3:$D$59,3,FALSE)</f>
        <v>T6</v>
      </c>
      <c r="N43" s="107"/>
      <c r="O43" s="119"/>
      <c r="P43" s="120">
        <f t="shared" si="0"/>
        <v>0</v>
      </c>
      <c r="Q43" s="107"/>
      <c r="R43" s="120"/>
      <c r="S43" s="120">
        <f t="shared" si="1"/>
        <v>0</v>
      </c>
      <c r="T43" s="136"/>
      <c r="U43" s="148">
        <f t="shared" si="2"/>
        <v>0</v>
      </c>
      <c r="V43" s="120">
        <f t="shared" si="3"/>
        <v>0</v>
      </c>
      <c r="W43" s="141"/>
      <c r="X43" s="104"/>
      <c r="Y43" s="104"/>
      <c r="Z43" s="104"/>
      <c r="AA43" s="103"/>
      <c r="AB43" s="187"/>
      <c r="AC43" s="188"/>
      <c r="AD43" s="188"/>
      <c r="AE43" s="189"/>
    </row>
    <row r="44" spans="1:31" s="80" customFormat="1" ht="97.5" customHeight="1" x14ac:dyDescent="0.2">
      <c r="A44" s="2"/>
      <c r="B44" s="120">
        <v>7</v>
      </c>
      <c r="C44" s="127" t="s">
        <v>504</v>
      </c>
      <c r="D44" s="415" t="s">
        <v>502</v>
      </c>
      <c r="E44" s="402" t="s">
        <v>482</v>
      </c>
      <c r="F44" s="106"/>
      <c r="G44" s="106" t="s">
        <v>375</v>
      </c>
      <c r="H44" s="106"/>
      <c r="I44" s="106"/>
      <c r="J44" s="413" t="s">
        <v>505</v>
      </c>
      <c r="K44" s="414" t="s">
        <v>379</v>
      </c>
      <c r="L44" s="403" t="str">
        <f>VLOOKUP(K44,'Riesgos Específicos'!B$3:$C$59,2,FALSE)</f>
        <v>Sobrecarga postural (postura mantenida y/o forzada)</v>
      </c>
      <c r="M44" s="146" t="str">
        <f>VLOOKUP(K44,'Riesgos Específicos'!$B$3:$D$59,3,FALSE)</f>
        <v>T7</v>
      </c>
      <c r="N44" s="107"/>
      <c r="O44" s="119"/>
      <c r="P44" s="120">
        <f t="shared" si="0"/>
        <v>0</v>
      </c>
      <c r="Q44" s="107"/>
      <c r="R44" s="120"/>
      <c r="S44" s="120">
        <f t="shared" si="1"/>
        <v>0</v>
      </c>
      <c r="T44" s="136"/>
      <c r="U44" s="148">
        <f t="shared" si="2"/>
        <v>0</v>
      </c>
      <c r="V44" s="120">
        <f t="shared" si="3"/>
        <v>0</v>
      </c>
      <c r="W44" s="141"/>
      <c r="X44" s="104"/>
      <c r="Y44" s="104"/>
      <c r="Z44" s="104"/>
      <c r="AA44" s="103"/>
      <c r="AB44" s="287"/>
      <c r="AC44" s="287"/>
      <c r="AD44" s="287"/>
      <c r="AE44" s="287"/>
    </row>
    <row r="45" spans="1:31" s="80" customFormat="1" ht="97.5" customHeight="1" x14ac:dyDescent="0.2">
      <c r="A45" s="2"/>
      <c r="B45" s="153">
        <v>8</v>
      </c>
      <c r="C45" s="128" t="s">
        <v>506</v>
      </c>
      <c r="D45" s="416" t="s">
        <v>507</v>
      </c>
      <c r="E45" s="402" t="s">
        <v>482</v>
      </c>
      <c r="F45" s="124"/>
      <c r="G45" s="124" t="s">
        <v>375</v>
      </c>
      <c r="H45" s="124"/>
      <c r="I45" s="124"/>
      <c r="J45" s="410" t="s">
        <v>508</v>
      </c>
      <c r="K45" s="411" t="s">
        <v>379</v>
      </c>
      <c r="L45" s="403" t="str">
        <f>VLOOKUP(K45,'Riesgos Específicos'!B$3:$C$59,2,FALSE)</f>
        <v>Sobrecarga postural (postura mantenida y/o forzada)</v>
      </c>
      <c r="M45" s="146" t="str">
        <f>VLOOKUP(K45,'Riesgos Específicos'!$B$3:$D$59,3,FALSE)</f>
        <v>T7</v>
      </c>
      <c r="N45" s="107"/>
      <c r="O45" s="119"/>
      <c r="P45" s="120">
        <f t="shared" si="0"/>
        <v>0</v>
      </c>
      <c r="Q45" s="107"/>
      <c r="R45" s="120"/>
      <c r="S45" s="120">
        <f t="shared" si="1"/>
        <v>0</v>
      </c>
      <c r="T45" s="136"/>
      <c r="U45" s="148">
        <f t="shared" si="2"/>
        <v>0</v>
      </c>
      <c r="V45" s="120">
        <f t="shared" si="3"/>
        <v>0</v>
      </c>
      <c r="W45" s="141"/>
      <c r="X45" s="104"/>
      <c r="Y45" s="104"/>
      <c r="Z45" s="104"/>
      <c r="AA45" s="103"/>
      <c r="AB45" s="287"/>
      <c r="AC45" s="287"/>
      <c r="AD45" s="287"/>
      <c r="AE45" s="287"/>
    </row>
    <row r="46" spans="1:31" s="80" customFormat="1" ht="97.5" customHeight="1" x14ac:dyDescent="0.2">
      <c r="A46" s="2"/>
      <c r="B46" s="120">
        <v>9</v>
      </c>
      <c r="C46" s="127" t="s">
        <v>383</v>
      </c>
      <c r="D46" s="415" t="s">
        <v>384</v>
      </c>
      <c r="E46" s="415" t="s">
        <v>385</v>
      </c>
      <c r="F46" s="106"/>
      <c r="G46" s="106" t="s">
        <v>375</v>
      </c>
      <c r="H46" s="106"/>
      <c r="I46" s="106"/>
      <c r="J46" s="410" t="s">
        <v>509</v>
      </c>
      <c r="K46" s="411" t="s">
        <v>386</v>
      </c>
      <c r="L46" s="403" t="str">
        <f>VLOOKUP(K46,'Riesgos Específicos'!B$3:$C$59,2,FALSE)</f>
        <v>Exposición a agentes físicos</v>
      </c>
      <c r="M46" s="146" t="str">
        <f>VLOOKUP(K46,'Riesgos Específicos'!$B$3:$D$59,3,FALSE)</f>
        <v>P1</v>
      </c>
      <c r="N46" s="107"/>
      <c r="O46" s="119"/>
      <c r="P46" s="120">
        <f t="shared" si="0"/>
        <v>0</v>
      </c>
      <c r="Q46" s="107"/>
      <c r="R46" s="120"/>
      <c r="S46" s="120">
        <f t="shared" si="1"/>
        <v>0</v>
      </c>
      <c r="T46" s="136"/>
      <c r="U46" s="148">
        <f t="shared" si="2"/>
        <v>0</v>
      </c>
      <c r="V46" s="120">
        <f t="shared" si="3"/>
        <v>0</v>
      </c>
      <c r="W46" s="141"/>
      <c r="X46" s="104"/>
      <c r="Y46" s="104"/>
      <c r="Z46" s="104"/>
      <c r="AA46" s="103"/>
      <c r="AB46" s="287"/>
      <c r="AC46" s="287"/>
      <c r="AD46" s="287"/>
      <c r="AE46" s="287"/>
    </row>
    <row r="47" spans="1:31" s="80" customFormat="1" ht="97.5" customHeight="1" x14ac:dyDescent="0.2">
      <c r="A47" s="2"/>
      <c r="B47" s="153">
        <v>10</v>
      </c>
      <c r="C47" s="127" t="s">
        <v>387</v>
      </c>
      <c r="D47" s="415" t="s">
        <v>510</v>
      </c>
      <c r="E47" s="415" t="s">
        <v>511</v>
      </c>
      <c r="F47" s="106"/>
      <c r="G47" s="106" t="s">
        <v>375</v>
      </c>
      <c r="H47" s="106"/>
      <c r="I47" s="106"/>
      <c r="J47" s="410" t="s">
        <v>388</v>
      </c>
      <c r="K47" s="411" t="s">
        <v>389</v>
      </c>
      <c r="L47" s="403" t="str">
        <f>VLOOKUP(K47,'Riesgos Específicos'!B$3:$C$59,2,FALSE)</f>
        <v>Contacto con elementos que se proyectan</v>
      </c>
      <c r="M47" s="146" t="str">
        <f>VLOOKUP(K47,'Riesgos Específicos'!$B$3:$D$59,3,FALSE)</f>
        <v>H2</v>
      </c>
      <c r="N47" s="107"/>
      <c r="O47" s="119"/>
      <c r="P47" s="120">
        <f t="shared" si="0"/>
        <v>0</v>
      </c>
      <c r="Q47" s="107"/>
      <c r="R47" s="120"/>
      <c r="S47" s="120">
        <f t="shared" si="1"/>
        <v>0</v>
      </c>
      <c r="T47" s="136"/>
      <c r="U47" s="148">
        <f t="shared" si="2"/>
        <v>0</v>
      </c>
      <c r="V47" s="120">
        <f t="shared" si="3"/>
        <v>0</v>
      </c>
      <c r="W47" s="141"/>
      <c r="X47" s="104"/>
      <c r="Y47" s="104"/>
      <c r="Z47" s="104"/>
      <c r="AA47" s="103"/>
      <c r="AB47" s="287"/>
      <c r="AC47" s="287"/>
      <c r="AD47" s="287"/>
      <c r="AE47" s="287"/>
    </row>
    <row r="48" spans="1:31" s="80" customFormat="1" ht="97.5" customHeight="1" x14ac:dyDescent="0.2">
      <c r="A48" s="2"/>
      <c r="B48" s="120">
        <v>11</v>
      </c>
      <c r="C48" s="128" t="s">
        <v>390</v>
      </c>
      <c r="D48" s="415" t="s">
        <v>512</v>
      </c>
      <c r="E48" s="415" t="s">
        <v>512</v>
      </c>
      <c r="F48" s="106" t="s">
        <v>375</v>
      </c>
      <c r="G48" s="106"/>
      <c r="H48" s="106"/>
      <c r="I48" s="106"/>
      <c r="J48" s="410" t="s">
        <v>513</v>
      </c>
      <c r="K48" s="411" t="s">
        <v>391</v>
      </c>
      <c r="L48" s="403" t="str">
        <f>VLOOKUP(K48,'Riesgos Específicos'!B$3:$C$59,2,FALSE)</f>
        <v>Manejo o Manipulación Manual de Carga (MMC) o Personas (MMP)</v>
      </c>
      <c r="M48" s="146" t="str">
        <f>VLOOKUP(K48,'Riesgos Específicos'!$B$3:$D$59,3,FALSE)</f>
        <v>R1</v>
      </c>
      <c r="N48" s="107"/>
      <c r="O48" s="119"/>
      <c r="P48" s="120">
        <f t="shared" si="0"/>
        <v>0</v>
      </c>
      <c r="Q48" s="107"/>
      <c r="R48" s="120"/>
      <c r="S48" s="120">
        <f t="shared" si="1"/>
        <v>0</v>
      </c>
      <c r="T48" s="136"/>
      <c r="U48" s="148">
        <f t="shared" si="2"/>
        <v>0</v>
      </c>
      <c r="V48" s="120">
        <f t="shared" si="3"/>
        <v>0</v>
      </c>
      <c r="W48" s="141"/>
      <c r="X48" s="104"/>
      <c r="Y48" s="104"/>
      <c r="Z48" s="104"/>
      <c r="AA48" s="103"/>
      <c r="AB48" s="287"/>
      <c r="AC48" s="287"/>
      <c r="AD48" s="287"/>
      <c r="AE48" s="287"/>
    </row>
    <row r="49" spans="1:31" s="80" customFormat="1" ht="97.5" customHeight="1" x14ac:dyDescent="0.2">
      <c r="A49" s="2"/>
      <c r="B49" s="153">
        <v>12</v>
      </c>
      <c r="C49" s="415" t="s">
        <v>514</v>
      </c>
      <c r="D49" s="415" t="s">
        <v>515</v>
      </c>
      <c r="E49" s="415" t="s">
        <v>516</v>
      </c>
      <c r="F49" s="106"/>
      <c r="G49" s="106" t="s">
        <v>375</v>
      </c>
      <c r="H49" s="106"/>
      <c r="I49" s="106"/>
      <c r="J49" s="410" t="s">
        <v>517</v>
      </c>
      <c r="K49" s="411" t="s">
        <v>392</v>
      </c>
      <c r="L49" s="403" t="str">
        <f>VLOOKUP(K49,'Riesgos Específicos'!B$3:$C$59,2,FALSE)</f>
        <v>Riesgos Psicosociales Laborales</v>
      </c>
      <c r="M49" s="146" t="str">
        <f>VLOOKUP(K49,'Riesgos Específicos'!$B$3:$D$59,3,FALSE)</f>
        <v>D5</v>
      </c>
      <c r="N49" s="107"/>
      <c r="O49" s="119"/>
      <c r="P49" s="120">
        <f t="shared" si="0"/>
        <v>0</v>
      </c>
      <c r="Q49" s="107"/>
      <c r="R49" s="120"/>
      <c r="S49" s="120">
        <f t="shared" si="1"/>
        <v>0</v>
      </c>
      <c r="T49" s="136"/>
      <c r="U49" s="148">
        <f t="shared" si="2"/>
        <v>0</v>
      </c>
      <c r="V49" s="120">
        <f t="shared" si="3"/>
        <v>0</v>
      </c>
      <c r="W49" s="141"/>
      <c r="X49" s="104"/>
      <c r="Y49" s="104"/>
      <c r="Z49" s="104"/>
      <c r="AA49" s="103"/>
      <c r="AB49" s="287"/>
      <c r="AC49" s="287"/>
      <c r="AD49" s="287"/>
      <c r="AE49" s="287"/>
    </row>
    <row r="50" spans="1:31" s="80" customFormat="1" ht="97.5" customHeight="1" x14ac:dyDescent="0.2">
      <c r="A50" s="2"/>
      <c r="B50" s="120">
        <v>13</v>
      </c>
      <c r="C50" s="415" t="s">
        <v>514</v>
      </c>
      <c r="D50" s="415" t="s">
        <v>515</v>
      </c>
      <c r="E50" s="415" t="s">
        <v>516</v>
      </c>
      <c r="F50" s="106"/>
      <c r="G50" s="106" t="s">
        <v>375</v>
      </c>
      <c r="H50" s="106"/>
      <c r="I50" s="106"/>
      <c r="J50" s="410" t="s">
        <v>518</v>
      </c>
      <c r="K50" s="411" t="s">
        <v>393</v>
      </c>
      <c r="L50" s="403" t="str">
        <f>VLOOKUP(K50,'Riesgos Específicos'!B$3:$C$59,2,FALSE)</f>
        <v>Riesgos Psicosociales Laborales</v>
      </c>
      <c r="M50" s="146" t="str">
        <f>VLOOKUP(K50,'Riesgos Específicos'!$B$3:$D$59,3,FALSE)</f>
        <v>D1</v>
      </c>
      <c r="N50" s="107"/>
      <c r="O50" s="119"/>
      <c r="P50" s="120">
        <f t="shared" si="0"/>
        <v>0</v>
      </c>
      <c r="Q50" s="107"/>
      <c r="R50" s="120"/>
      <c r="S50" s="120">
        <f t="shared" si="1"/>
        <v>0</v>
      </c>
      <c r="T50" s="136"/>
      <c r="U50" s="148">
        <f t="shared" si="2"/>
        <v>0</v>
      </c>
      <c r="V50" s="120">
        <f t="shared" si="3"/>
        <v>0</v>
      </c>
      <c r="W50" s="141"/>
      <c r="X50" s="104"/>
      <c r="Y50" s="104"/>
      <c r="Z50" s="104"/>
      <c r="AA50" s="103"/>
      <c r="AB50" s="287"/>
      <c r="AC50" s="287"/>
      <c r="AD50" s="287"/>
      <c r="AE50" s="287"/>
    </row>
    <row r="51" spans="1:31" s="80" customFormat="1" ht="97.5" customHeight="1" x14ac:dyDescent="0.2">
      <c r="A51" s="2"/>
      <c r="B51" s="153">
        <v>14</v>
      </c>
      <c r="C51" s="415" t="s">
        <v>514</v>
      </c>
      <c r="D51" s="415" t="s">
        <v>515</v>
      </c>
      <c r="E51" s="415" t="s">
        <v>519</v>
      </c>
      <c r="F51" s="106"/>
      <c r="G51" s="106" t="s">
        <v>375</v>
      </c>
      <c r="H51" s="106"/>
      <c r="I51" s="106"/>
      <c r="J51" s="410" t="s">
        <v>520</v>
      </c>
      <c r="K51" s="411" t="s">
        <v>381</v>
      </c>
      <c r="L51" s="403" t="str">
        <f>VLOOKUP(K51,'Riesgos Específicos'!B$3:$C$59,2,FALSE)</f>
        <v>Otros riesgos</v>
      </c>
      <c r="M51" s="146" t="str">
        <f>VLOOKUP(K51,'Riesgos Específicos'!$B$3:$D$59,3,FALSE)</f>
        <v>N</v>
      </c>
      <c r="N51" s="107"/>
      <c r="O51" s="119"/>
      <c r="P51" s="120">
        <f t="shared" si="0"/>
        <v>0</v>
      </c>
      <c r="Q51" s="107"/>
      <c r="R51" s="120"/>
      <c r="S51" s="120">
        <f t="shared" si="1"/>
        <v>0</v>
      </c>
      <c r="T51" s="136"/>
      <c r="U51" s="148">
        <f t="shared" si="2"/>
        <v>0</v>
      </c>
      <c r="V51" s="120">
        <f t="shared" si="3"/>
        <v>0</v>
      </c>
      <c r="W51" s="141"/>
      <c r="X51" s="104"/>
      <c r="Y51" s="104"/>
      <c r="Z51" s="104"/>
      <c r="AA51" s="103"/>
      <c r="AB51" s="287"/>
      <c r="AC51" s="287"/>
      <c r="AD51" s="287"/>
      <c r="AE51" s="287"/>
    </row>
    <row r="52" spans="1:31" s="80" customFormat="1" ht="97.5" customHeight="1" x14ac:dyDescent="0.2">
      <c r="A52" s="2"/>
      <c r="B52" s="120">
        <v>15</v>
      </c>
      <c r="C52" s="415" t="s">
        <v>521</v>
      </c>
      <c r="D52" s="415" t="s">
        <v>515</v>
      </c>
      <c r="E52" s="415" t="s">
        <v>519</v>
      </c>
      <c r="F52" s="106"/>
      <c r="G52" s="106" t="s">
        <v>375</v>
      </c>
      <c r="H52" s="106"/>
      <c r="I52" s="106"/>
      <c r="J52" s="410" t="s">
        <v>394</v>
      </c>
      <c r="K52" s="411" t="s">
        <v>420</v>
      </c>
      <c r="L52" s="403" t="str">
        <f>VLOOKUP(K52,'Riesgos Específicos'!B$3:$C$59,2,FALSE)</f>
        <v>Exposición a agentes químicos</v>
      </c>
      <c r="M52" s="146" t="str">
        <f>VLOOKUP(K52,'Riesgos Específicos'!$B$3:$D$59,3,FALSE)</f>
        <v>O1</v>
      </c>
      <c r="N52" s="107"/>
      <c r="O52" s="119"/>
      <c r="P52" s="120">
        <f t="shared" si="0"/>
        <v>0</v>
      </c>
      <c r="Q52" s="107"/>
      <c r="R52" s="120"/>
      <c r="S52" s="120">
        <f t="shared" si="1"/>
        <v>0</v>
      </c>
      <c r="T52" s="136"/>
      <c r="U52" s="148">
        <f t="shared" si="2"/>
        <v>0</v>
      </c>
      <c r="V52" s="120">
        <f t="shared" si="3"/>
        <v>0</v>
      </c>
      <c r="W52" s="141"/>
      <c r="X52" s="104"/>
      <c r="Y52" s="104"/>
      <c r="Z52" s="104"/>
      <c r="AA52" s="103"/>
      <c r="AB52" s="287"/>
      <c r="AC52" s="287"/>
      <c r="AD52" s="287"/>
      <c r="AE52" s="287"/>
    </row>
    <row r="53" spans="1:31" s="80" customFormat="1" ht="97.5" customHeight="1" x14ac:dyDescent="0.2">
      <c r="A53" s="2"/>
      <c r="B53" s="153">
        <v>16</v>
      </c>
      <c r="C53" s="415" t="s">
        <v>522</v>
      </c>
      <c r="D53" s="415" t="s">
        <v>515</v>
      </c>
      <c r="E53" s="415" t="s">
        <v>519</v>
      </c>
      <c r="F53" s="106"/>
      <c r="G53" s="106" t="s">
        <v>375</v>
      </c>
      <c r="H53" s="106"/>
      <c r="I53" s="106"/>
      <c r="J53" s="410" t="s">
        <v>523</v>
      </c>
      <c r="K53" s="411" t="s">
        <v>381</v>
      </c>
      <c r="L53" s="403" t="str">
        <f>VLOOKUP(K53,'Riesgos Específicos'!B$3:$C$59,2,FALSE)</f>
        <v>Otros riesgos</v>
      </c>
      <c r="M53" s="146" t="str">
        <f>VLOOKUP(K53,'Riesgos Específicos'!$B$3:$D$59,3,FALSE)</f>
        <v>N</v>
      </c>
      <c r="N53" s="107"/>
      <c r="O53" s="119"/>
      <c r="P53" s="120">
        <f t="shared" si="0"/>
        <v>0</v>
      </c>
      <c r="Q53" s="107"/>
      <c r="R53" s="120"/>
      <c r="S53" s="120">
        <f t="shared" si="1"/>
        <v>0</v>
      </c>
      <c r="T53" s="136"/>
      <c r="U53" s="148">
        <f t="shared" si="2"/>
        <v>0</v>
      </c>
      <c r="V53" s="120">
        <f t="shared" si="3"/>
        <v>0</v>
      </c>
      <c r="W53" s="141"/>
      <c r="X53" s="104"/>
      <c r="Y53" s="104"/>
      <c r="Z53" s="104"/>
      <c r="AA53" s="103"/>
      <c r="AB53" s="287"/>
      <c r="AC53" s="287"/>
      <c r="AD53" s="287"/>
      <c r="AE53" s="287"/>
    </row>
    <row r="54" spans="1:31" s="118" customFormat="1" ht="97.5" customHeight="1" x14ac:dyDescent="0.2">
      <c r="A54" s="2"/>
      <c r="B54" s="120">
        <v>17</v>
      </c>
      <c r="C54" s="415" t="s">
        <v>522</v>
      </c>
      <c r="D54" s="415" t="s">
        <v>515</v>
      </c>
      <c r="E54" s="415" t="s">
        <v>519</v>
      </c>
      <c r="F54" s="120"/>
      <c r="G54" s="120" t="s">
        <v>375</v>
      </c>
      <c r="H54" s="120"/>
      <c r="I54" s="120"/>
      <c r="J54" s="410" t="s">
        <v>524</v>
      </c>
      <c r="K54" s="411" t="s">
        <v>398</v>
      </c>
      <c r="L54" s="403" t="str">
        <f>VLOOKUP(K54,'Riesgos Específicos'!B$3:$C$59,2,FALSE)</f>
        <v>Caída de Personas</v>
      </c>
      <c r="M54" s="146" t="str">
        <f>VLOOKUP(K54,'Riesgos Específicos'!$B$3:$D$59,3,FALSE)</f>
        <v>A3</v>
      </c>
      <c r="N54" s="107"/>
      <c r="O54" s="119"/>
      <c r="P54" s="120">
        <f t="shared" si="0"/>
        <v>0</v>
      </c>
      <c r="Q54" s="107"/>
      <c r="R54" s="120"/>
      <c r="S54" s="120">
        <f t="shared" si="1"/>
        <v>0</v>
      </c>
      <c r="T54" s="136"/>
      <c r="U54" s="148">
        <f t="shared" si="2"/>
        <v>0</v>
      </c>
      <c r="V54" s="120">
        <f t="shared" si="3"/>
        <v>0</v>
      </c>
      <c r="W54" s="141"/>
      <c r="X54" s="104"/>
      <c r="Y54" s="104"/>
      <c r="Z54" s="104"/>
      <c r="AA54" s="103"/>
      <c r="AB54" s="187"/>
      <c r="AC54" s="188"/>
      <c r="AD54" s="188"/>
      <c r="AE54" s="189"/>
    </row>
    <row r="55" spans="1:31" s="118" customFormat="1" ht="97.5" customHeight="1" x14ac:dyDescent="0.2">
      <c r="A55" s="2"/>
      <c r="B55" s="153">
        <v>18</v>
      </c>
      <c r="C55" s="415" t="s">
        <v>525</v>
      </c>
      <c r="D55" s="415" t="s">
        <v>515</v>
      </c>
      <c r="E55" s="415" t="s">
        <v>519</v>
      </c>
      <c r="F55" s="120"/>
      <c r="G55" s="120" t="s">
        <v>375</v>
      </c>
      <c r="H55" s="120"/>
      <c r="I55" s="120"/>
      <c r="J55" s="410" t="s">
        <v>526</v>
      </c>
      <c r="K55" s="411" t="s">
        <v>397</v>
      </c>
      <c r="L55" s="403" t="str">
        <f>VLOOKUP(K55,'Riesgos Específicos'!B$3:$C$59,2,FALSE)</f>
        <v>Caída de Personas</v>
      </c>
      <c r="M55" s="146" t="str">
        <f>VLOOKUP(K55,'Riesgos Específicos'!$B$3:$D$59,3,FALSE)</f>
        <v>A2</v>
      </c>
      <c r="N55" s="107"/>
      <c r="O55" s="119"/>
      <c r="P55" s="120">
        <f t="shared" si="0"/>
        <v>0</v>
      </c>
      <c r="Q55" s="107"/>
      <c r="R55" s="120"/>
      <c r="S55" s="120">
        <f t="shared" si="1"/>
        <v>0</v>
      </c>
      <c r="T55" s="136"/>
      <c r="U55" s="148">
        <f t="shared" si="2"/>
        <v>0</v>
      </c>
      <c r="V55" s="120">
        <f t="shared" si="3"/>
        <v>0</v>
      </c>
      <c r="W55" s="141"/>
      <c r="X55" s="104"/>
      <c r="Y55" s="104"/>
      <c r="Z55" s="104"/>
      <c r="AA55" s="103"/>
      <c r="AB55" s="187"/>
      <c r="AC55" s="188"/>
      <c r="AD55" s="188"/>
      <c r="AE55" s="189"/>
    </row>
    <row r="56" spans="1:31" s="118" customFormat="1" ht="97.5" customHeight="1" x14ac:dyDescent="0.2">
      <c r="A56" s="2"/>
      <c r="B56" s="120">
        <v>19</v>
      </c>
      <c r="C56" s="415" t="s">
        <v>527</v>
      </c>
      <c r="D56" s="415" t="s">
        <v>515</v>
      </c>
      <c r="E56" s="415" t="s">
        <v>519</v>
      </c>
      <c r="F56" s="120"/>
      <c r="G56" s="120" t="s">
        <v>375</v>
      </c>
      <c r="H56" s="120"/>
      <c r="I56" s="120"/>
      <c r="J56" s="410" t="s">
        <v>396</v>
      </c>
      <c r="K56" s="411" t="s">
        <v>381</v>
      </c>
      <c r="L56" s="403" t="str">
        <f>VLOOKUP(K56,'Riesgos Específicos'!B$3:$C$59,2,FALSE)</f>
        <v>Otros riesgos</v>
      </c>
      <c r="M56" s="146" t="str">
        <f>VLOOKUP(K56,'Riesgos Específicos'!$B$3:$D$59,3,FALSE)</f>
        <v>N</v>
      </c>
      <c r="N56" s="107"/>
      <c r="O56" s="119"/>
      <c r="P56" s="120">
        <f t="shared" si="0"/>
        <v>0</v>
      </c>
      <c r="Q56" s="107"/>
      <c r="R56" s="120"/>
      <c r="S56" s="120">
        <f t="shared" si="1"/>
        <v>0</v>
      </c>
      <c r="T56" s="136"/>
      <c r="U56" s="148">
        <f t="shared" si="2"/>
        <v>0</v>
      </c>
      <c r="V56" s="120">
        <f t="shared" si="3"/>
        <v>0</v>
      </c>
      <c r="W56" s="141"/>
      <c r="X56" s="104"/>
      <c r="Y56" s="104"/>
      <c r="Z56" s="104"/>
      <c r="AA56" s="103"/>
      <c r="AB56" s="187"/>
      <c r="AC56" s="188"/>
      <c r="AD56" s="188"/>
      <c r="AE56" s="189"/>
    </row>
    <row r="57" spans="1:31" s="118" customFormat="1" ht="97.5" customHeight="1" x14ac:dyDescent="0.2">
      <c r="A57" s="2"/>
      <c r="B57" s="153">
        <v>20</v>
      </c>
      <c r="C57" s="120"/>
      <c r="D57" s="120"/>
      <c r="E57" s="120"/>
      <c r="F57" s="120"/>
      <c r="G57" s="120"/>
      <c r="H57" s="120"/>
      <c r="I57" s="120"/>
      <c r="J57" s="116"/>
      <c r="K57" s="414" t="s">
        <v>380</v>
      </c>
      <c r="L57" s="403" t="str">
        <f>VLOOKUP(K57,'Riesgos Específicos'!B$3:$C$59,2,FALSE)</f>
        <v>Contacto con objetos</v>
      </c>
      <c r="M57" s="146" t="str">
        <f>VLOOKUP(K57,'Riesgos Específicos'!$B$3:$D$59,3,FALSE)</f>
        <v>B2</v>
      </c>
      <c r="N57" s="107"/>
      <c r="O57" s="119"/>
      <c r="P57" s="120">
        <f t="shared" si="0"/>
        <v>0</v>
      </c>
      <c r="Q57" s="107"/>
      <c r="R57" s="120"/>
      <c r="S57" s="120">
        <f t="shared" si="1"/>
        <v>0</v>
      </c>
      <c r="T57" s="136"/>
      <c r="U57" s="148">
        <f t="shared" si="2"/>
        <v>0</v>
      </c>
      <c r="V57" s="120">
        <f t="shared" si="3"/>
        <v>0</v>
      </c>
      <c r="W57" s="141"/>
      <c r="X57" s="104"/>
      <c r="Y57" s="104"/>
      <c r="Z57" s="104"/>
      <c r="AA57" s="103"/>
      <c r="AB57" s="187"/>
      <c r="AC57" s="188"/>
      <c r="AD57" s="188"/>
      <c r="AE57" s="189"/>
    </row>
    <row r="58" spans="1:31" s="80" customFormat="1" ht="97.5" customHeight="1" x14ac:dyDescent="0.2">
      <c r="A58" s="2"/>
      <c r="B58" s="120">
        <v>21</v>
      </c>
      <c r="C58" s="106"/>
      <c r="D58" s="106"/>
      <c r="E58" s="106"/>
      <c r="F58" s="106"/>
      <c r="G58" s="106"/>
      <c r="H58" s="106"/>
      <c r="I58" s="106"/>
      <c r="J58" s="116"/>
      <c r="K58" s="411" t="s">
        <v>398</v>
      </c>
      <c r="L58" s="403" t="str">
        <f>VLOOKUP(K58,'Riesgos Específicos'!B$3:$C$59,2,FALSE)</f>
        <v>Caída de Personas</v>
      </c>
      <c r="M58" s="120" t="str">
        <f>VLOOKUP(K58,'Riesgos Específicos'!$B$3:$D$59,3,FALSE)</f>
        <v>A3</v>
      </c>
      <c r="N58" s="107"/>
      <c r="O58" s="119"/>
      <c r="P58" s="120">
        <f t="shared" si="0"/>
        <v>0</v>
      </c>
      <c r="Q58" s="107"/>
      <c r="R58" s="120"/>
      <c r="S58" s="120">
        <f t="shared" si="1"/>
        <v>0</v>
      </c>
      <c r="T58" s="136"/>
      <c r="U58" s="148">
        <f t="shared" si="2"/>
        <v>0</v>
      </c>
      <c r="V58" s="120">
        <f t="shared" si="3"/>
        <v>0</v>
      </c>
      <c r="W58" s="141"/>
      <c r="X58" s="104"/>
      <c r="Y58" s="104"/>
      <c r="Z58" s="104"/>
      <c r="AA58" s="103"/>
      <c r="AB58" s="287"/>
      <c r="AC58" s="287"/>
      <c r="AD58" s="287"/>
      <c r="AE58" s="287"/>
    </row>
    <row r="59" spans="1:31" ht="19.5" customHeight="1" x14ac:dyDescent="0.2">
      <c r="A59" s="1"/>
      <c r="B59" s="2"/>
      <c r="C59" s="2"/>
      <c r="D59" s="1"/>
      <c r="E59" s="1"/>
      <c r="F59" s="1"/>
      <c r="G59" s="1"/>
      <c r="H59" s="1"/>
      <c r="I59" s="1"/>
      <c r="J59" s="1"/>
      <c r="K59" s="1"/>
      <c r="L59" s="1"/>
      <c r="M59" s="1"/>
      <c r="N59" s="1"/>
      <c r="O59" s="1"/>
      <c r="P59" s="1"/>
      <c r="Q59" s="1"/>
      <c r="R59" s="1"/>
      <c r="S59" s="1"/>
      <c r="T59" s="1"/>
      <c r="U59" s="1"/>
      <c r="V59" s="1"/>
      <c r="W59" s="1"/>
      <c r="X59" s="1"/>
      <c r="Y59" s="1"/>
      <c r="Z59" s="1"/>
      <c r="AA59" s="1"/>
      <c r="AB59" s="1"/>
      <c r="AC59" s="1"/>
      <c r="AD59" s="1"/>
    </row>
    <row r="60" spans="1:31" ht="19.5" customHeight="1" x14ac:dyDescent="0.2">
      <c r="A60" s="1"/>
      <c r="B60" s="2"/>
      <c r="C60" s="2"/>
      <c r="D60" s="1"/>
      <c r="E60" s="1"/>
      <c r="F60" s="1"/>
      <c r="G60" s="1"/>
      <c r="H60" s="1"/>
      <c r="I60" s="1"/>
      <c r="J60" s="1"/>
      <c r="K60" s="1"/>
      <c r="L60" s="1"/>
      <c r="M60" s="1"/>
      <c r="N60" s="1"/>
      <c r="O60" s="1"/>
      <c r="P60" s="1"/>
      <c r="Q60" s="1"/>
      <c r="R60" s="1"/>
      <c r="S60" s="1"/>
      <c r="T60" s="1"/>
      <c r="U60" s="1"/>
      <c r="V60" s="1"/>
      <c r="W60" s="1"/>
      <c r="X60" s="1"/>
      <c r="Y60" s="1"/>
      <c r="Z60" s="1"/>
      <c r="AA60" s="1"/>
      <c r="AB60" s="1"/>
      <c r="AC60" s="1"/>
      <c r="AD60" s="1"/>
    </row>
    <row r="61" spans="1:31" ht="19.5" customHeight="1" x14ac:dyDescent="0.2">
      <c r="A61" s="1"/>
      <c r="B61" s="2"/>
      <c r="C61" s="2"/>
      <c r="D61" s="1"/>
      <c r="E61" s="1"/>
      <c r="F61" s="1"/>
      <c r="G61" s="1"/>
      <c r="H61" s="1"/>
      <c r="I61" s="1"/>
      <c r="J61" s="1"/>
      <c r="K61" s="1"/>
      <c r="L61" s="1"/>
      <c r="M61" s="1"/>
      <c r="N61" s="1"/>
      <c r="O61" s="1"/>
      <c r="P61" s="1"/>
      <c r="Q61" s="1"/>
      <c r="R61" s="1"/>
      <c r="S61" s="1"/>
      <c r="T61" s="1"/>
      <c r="U61" s="1"/>
      <c r="V61" s="1"/>
      <c r="W61" s="1"/>
      <c r="X61" s="1"/>
      <c r="Y61" s="1"/>
      <c r="Z61" s="1"/>
      <c r="AA61" s="1"/>
      <c r="AB61" s="1"/>
      <c r="AC61" s="1"/>
      <c r="AD61" s="1"/>
    </row>
    <row r="62" spans="1:31" ht="19.5" customHeight="1" x14ac:dyDescent="0.2">
      <c r="A62" s="1"/>
      <c r="B62" s="2"/>
      <c r="C62" s="2"/>
      <c r="D62" s="1"/>
      <c r="E62" s="1"/>
      <c r="F62" s="1"/>
      <c r="G62" s="1"/>
      <c r="H62" s="1"/>
      <c r="I62" s="1"/>
      <c r="J62" s="1"/>
      <c r="K62" s="1"/>
      <c r="L62" s="1"/>
      <c r="M62" s="1"/>
      <c r="N62" s="1"/>
      <c r="O62" s="1"/>
      <c r="P62" s="1"/>
      <c r="Q62" s="1"/>
      <c r="R62" s="1"/>
      <c r="S62" s="1"/>
      <c r="T62" s="1"/>
      <c r="U62" s="1"/>
      <c r="V62" s="1"/>
      <c r="W62" s="1"/>
      <c r="X62" s="1"/>
      <c r="Y62" s="1"/>
      <c r="Z62" s="1"/>
      <c r="AA62" s="1"/>
      <c r="AB62" s="1"/>
      <c r="AC62" s="1"/>
      <c r="AD62" s="1"/>
    </row>
    <row r="63" spans="1:31" ht="19.5" customHeight="1" x14ac:dyDescent="0.2">
      <c r="A63" s="1"/>
      <c r="B63" s="2"/>
      <c r="C63" s="2"/>
      <c r="D63" s="1"/>
      <c r="E63" s="1"/>
      <c r="F63" s="1"/>
      <c r="G63" s="1"/>
      <c r="H63" s="1"/>
      <c r="I63" s="1"/>
      <c r="J63" s="1"/>
      <c r="K63" s="1"/>
      <c r="L63" s="1"/>
      <c r="M63" s="1"/>
      <c r="N63" s="1"/>
      <c r="O63" s="1"/>
      <c r="P63" s="1"/>
      <c r="Q63" s="1"/>
      <c r="R63" s="1"/>
      <c r="S63" s="1"/>
      <c r="T63" s="1"/>
      <c r="U63" s="1"/>
      <c r="V63" s="1"/>
      <c r="W63" s="1"/>
      <c r="X63" s="1"/>
      <c r="Y63" s="1"/>
      <c r="Z63" s="1"/>
      <c r="AA63" s="1"/>
      <c r="AB63" s="1"/>
      <c r="AC63" s="1"/>
      <c r="AD63" s="1"/>
    </row>
    <row r="64" spans="1:31" ht="19.5" customHeight="1" x14ac:dyDescent="0.2">
      <c r="A64" s="1"/>
      <c r="B64" s="2"/>
      <c r="C64" s="2"/>
      <c r="D64" s="1"/>
      <c r="E64" s="1"/>
      <c r="F64" s="1"/>
      <c r="G64" s="1"/>
      <c r="H64" s="1"/>
      <c r="I64" s="1"/>
      <c r="J64" s="1"/>
      <c r="K64" s="1"/>
      <c r="L64" s="1"/>
      <c r="M64" s="1"/>
      <c r="N64" s="1"/>
      <c r="O64" s="1"/>
      <c r="P64" s="1"/>
      <c r="Q64" s="1"/>
      <c r="R64" s="1"/>
      <c r="S64" s="1"/>
      <c r="T64" s="1"/>
      <c r="U64" s="1"/>
      <c r="V64" s="1"/>
      <c r="W64" s="1"/>
      <c r="X64" s="1"/>
      <c r="Y64" s="1"/>
      <c r="Z64" s="1"/>
      <c r="AA64" s="1"/>
      <c r="AB64" s="1"/>
      <c r="AC64" s="1"/>
      <c r="AD64" s="1"/>
    </row>
    <row r="65" spans="1:30" ht="19.5" customHeight="1" x14ac:dyDescent="0.2">
      <c r="A65" s="1"/>
      <c r="B65" s="2"/>
      <c r="C65" s="2"/>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1:30" ht="19.5" customHeight="1" x14ac:dyDescent="0.2">
      <c r="A66" s="1"/>
      <c r="B66" s="2"/>
      <c r="C66" s="2"/>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1:30" ht="19.5" customHeight="1" x14ac:dyDescent="0.2">
      <c r="A67" s="1"/>
      <c r="B67" s="2"/>
      <c r="C67" s="2"/>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1:30" ht="19.5" customHeight="1" x14ac:dyDescent="0.2">
      <c r="A68" s="1"/>
      <c r="B68" s="2"/>
      <c r="C68" s="2"/>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1:30" ht="19.5" customHeight="1" x14ac:dyDescent="0.2">
      <c r="A69" s="1"/>
      <c r="B69" s="2"/>
      <c r="C69" s="2"/>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1:30" ht="19.5" customHeight="1" x14ac:dyDescent="0.2">
      <c r="A70" s="1"/>
      <c r="B70" s="2"/>
      <c r="C70" s="2"/>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1:30" ht="19.5" customHeight="1" x14ac:dyDescent="0.2">
      <c r="A71" s="1"/>
      <c r="B71" s="2"/>
      <c r="C71" s="2"/>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1:30" ht="19.5" customHeight="1" x14ac:dyDescent="0.2">
      <c r="A72" s="1"/>
      <c r="B72" s="2"/>
      <c r="C72" s="2"/>
      <c r="D72" s="1"/>
      <c r="E72" s="1"/>
      <c r="F72" s="1"/>
      <c r="G72" s="1"/>
      <c r="H72" s="1"/>
      <c r="I72" s="1"/>
      <c r="J72" s="1"/>
      <c r="K72" s="1"/>
      <c r="L72" s="1"/>
      <c r="M72" s="1"/>
      <c r="N72" s="1"/>
      <c r="O72" s="1"/>
      <c r="P72" s="1"/>
      <c r="Q72" s="1"/>
      <c r="R72" s="1"/>
      <c r="S72" s="1"/>
      <c r="T72" s="1"/>
      <c r="U72" s="1"/>
      <c r="V72" s="1"/>
      <c r="W72" s="1"/>
      <c r="X72" s="1"/>
      <c r="Y72" s="1"/>
      <c r="Z72" s="1"/>
      <c r="AA72" s="1"/>
      <c r="AB72" s="1"/>
      <c r="AC72" s="1"/>
      <c r="AD72" s="1"/>
    </row>
    <row r="73" spans="1:30" ht="19.5" customHeight="1" x14ac:dyDescent="0.2">
      <c r="A73" s="1"/>
      <c r="B73" s="2"/>
      <c r="C73" s="2"/>
      <c r="D73" s="1"/>
      <c r="E73" s="1"/>
      <c r="F73" s="1"/>
      <c r="G73" s="1"/>
      <c r="H73" s="1"/>
      <c r="I73" s="1"/>
      <c r="J73" s="1"/>
      <c r="K73" s="1"/>
      <c r="L73" s="1"/>
      <c r="M73" s="1"/>
      <c r="N73" s="1"/>
      <c r="O73" s="1"/>
      <c r="P73" s="1"/>
      <c r="Q73" s="1"/>
      <c r="R73" s="1"/>
      <c r="S73" s="1"/>
      <c r="T73" s="1"/>
      <c r="U73" s="1"/>
      <c r="V73" s="1"/>
      <c r="W73" s="1"/>
      <c r="X73" s="1"/>
      <c r="Y73" s="1"/>
      <c r="Z73" s="1"/>
      <c r="AA73" s="1"/>
      <c r="AB73" s="1"/>
      <c r="AC73" s="1"/>
      <c r="AD73" s="1"/>
    </row>
    <row r="74" spans="1:30" ht="19.5" customHeight="1" x14ac:dyDescent="0.2">
      <c r="A74" s="1"/>
      <c r="B74" s="2"/>
      <c r="C74" s="2"/>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1:30" ht="19.5" customHeight="1" x14ac:dyDescent="0.2">
      <c r="A75" s="1"/>
      <c r="B75" s="2"/>
      <c r="C75" s="2"/>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1:30" ht="19.5" customHeight="1" x14ac:dyDescent="0.2">
      <c r="A76" s="1"/>
      <c r="B76" s="2"/>
      <c r="C76" s="2"/>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1:30" ht="19.5" customHeight="1" x14ac:dyDescent="0.2">
      <c r="A77" s="1"/>
      <c r="B77" s="2"/>
      <c r="C77" s="2"/>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78" spans="1:30" ht="19.5" customHeight="1" x14ac:dyDescent="0.2">
      <c r="A78" s="1"/>
      <c r="B78" s="2"/>
      <c r="C78" s="2"/>
      <c r="D78" s="1"/>
      <c r="E78" s="1"/>
      <c r="F78" s="1"/>
      <c r="G78" s="1"/>
      <c r="H78" s="1"/>
      <c r="I78" s="1"/>
      <c r="J78" s="1"/>
      <c r="K78" s="1"/>
      <c r="L78" s="1"/>
      <c r="M78" s="1"/>
      <c r="N78" s="1"/>
      <c r="O78" s="1"/>
      <c r="P78" s="1"/>
      <c r="Q78" s="1"/>
      <c r="R78" s="1"/>
      <c r="S78" s="1"/>
      <c r="T78" s="1"/>
      <c r="U78" s="1"/>
      <c r="V78" s="1"/>
      <c r="W78" s="1"/>
      <c r="X78" s="1"/>
      <c r="Y78" s="1"/>
      <c r="Z78" s="1"/>
      <c r="AA78" s="1"/>
      <c r="AB78" s="1"/>
      <c r="AC78" s="1"/>
      <c r="AD78" s="1"/>
    </row>
    <row r="79" spans="1:30" ht="19.5" customHeight="1" x14ac:dyDescent="0.2">
      <c r="A79" s="1"/>
      <c r="B79" s="2"/>
      <c r="C79" s="2"/>
      <c r="D79" s="1"/>
      <c r="E79" s="1"/>
      <c r="F79" s="1"/>
      <c r="G79" s="1"/>
      <c r="H79" s="1"/>
      <c r="I79" s="1"/>
      <c r="J79" s="1"/>
      <c r="K79" s="1"/>
      <c r="L79" s="1"/>
      <c r="M79" s="1"/>
      <c r="N79" s="1"/>
      <c r="O79" s="1"/>
      <c r="P79" s="1"/>
      <c r="Q79" s="1"/>
      <c r="R79" s="1"/>
      <c r="S79" s="1"/>
      <c r="T79" s="1"/>
      <c r="U79" s="1"/>
      <c r="V79" s="1"/>
      <c r="W79" s="1"/>
      <c r="X79" s="1"/>
      <c r="Y79" s="1"/>
      <c r="Z79" s="1"/>
      <c r="AA79" s="1"/>
      <c r="AB79" s="1"/>
      <c r="AC79" s="1"/>
      <c r="AD79" s="1"/>
    </row>
    <row r="80" spans="1:30" ht="19.5" customHeight="1" x14ac:dyDescent="0.2">
      <c r="A80" s="1"/>
      <c r="B80" s="2"/>
      <c r="C80" s="2"/>
      <c r="D80" s="1"/>
      <c r="E80" s="1"/>
      <c r="F80" s="1"/>
      <c r="G80" s="1"/>
      <c r="H80" s="1"/>
      <c r="I80" s="1"/>
      <c r="J80" s="1"/>
      <c r="K80" s="1"/>
      <c r="L80" s="1"/>
      <c r="M80" s="1"/>
      <c r="N80" s="1"/>
      <c r="O80" s="1"/>
      <c r="P80" s="1"/>
      <c r="Q80" s="1"/>
      <c r="R80" s="1"/>
      <c r="S80" s="1"/>
      <c r="T80" s="1"/>
      <c r="U80" s="1"/>
      <c r="V80" s="1"/>
      <c r="W80" s="1"/>
      <c r="X80" s="1"/>
      <c r="Y80" s="1"/>
      <c r="Z80" s="1"/>
      <c r="AA80" s="1"/>
      <c r="AB80" s="1"/>
      <c r="AC80" s="1"/>
      <c r="AD80" s="1"/>
    </row>
    <row r="81" spans="1:30" ht="19.5" customHeight="1" x14ac:dyDescent="0.2">
      <c r="A81" s="1"/>
      <c r="B81" s="2"/>
      <c r="C81" s="2"/>
      <c r="D81" s="1"/>
      <c r="E81" s="1"/>
      <c r="F81" s="1"/>
      <c r="G81" s="1"/>
      <c r="H81" s="1"/>
      <c r="I81" s="1"/>
      <c r="J81" s="1"/>
      <c r="K81" s="1"/>
      <c r="L81" s="1"/>
      <c r="M81" s="1"/>
      <c r="N81" s="1"/>
      <c r="O81" s="1"/>
      <c r="P81" s="1"/>
      <c r="Q81" s="1"/>
      <c r="R81" s="1"/>
      <c r="S81" s="1"/>
      <c r="T81" s="1"/>
      <c r="U81" s="1"/>
      <c r="V81" s="1"/>
      <c r="W81" s="1"/>
      <c r="X81" s="1"/>
      <c r="Y81" s="1"/>
      <c r="Z81" s="1"/>
      <c r="AA81" s="1"/>
      <c r="AB81" s="1"/>
      <c r="AC81" s="1"/>
      <c r="AD81" s="1"/>
    </row>
    <row r="82" spans="1:30" ht="19.5" customHeight="1" x14ac:dyDescent="0.2">
      <c r="A82" s="1"/>
      <c r="B82" s="2"/>
      <c r="C82" s="2"/>
      <c r="D82" s="1"/>
      <c r="E82" s="1"/>
      <c r="F82" s="1"/>
      <c r="G82" s="1"/>
      <c r="H82" s="1"/>
      <c r="I82" s="1"/>
      <c r="J82" s="1"/>
      <c r="K82" s="1"/>
      <c r="L82" s="1"/>
      <c r="M82" s="1"/>
      <c r="N82" s="1"/>
      <c r="O82" s="1"/>
      <c r="P82" s="1"/>
      <c r="Q82" s="1"/>
      <c r="R82" s="1"/>
      <c r="S82" s="1"/>
      <c r="T82" s="1"/>
      <c r="U82" s="1"/>
      <c r="V82" s="1"/>
      <c r="W82" s="1"/>
      <c r="X82" s="1"/>
      <c r="Y82" s="1"/>
      <c r="Z82" s="1"/>
      <c r="AA82" s="1"/>
      <c r="AB82" s="1"/>
      <c r="AC82" s="1"/>
      <c r="AD82" s="1"/>
    </row>
    <row r="83" spans="1:30" ht="19.5" customHeight="1" x14ac:dyDescent="0.2">
      <c r="A83" s="1"/>
      <c r="B83" s="2"/>
      <c r="C83" s="2"/>
      <c r="D83" s="1"/>
      <c r="E83" s="1"/>
      <c r="F83" s="1"/>
      <c r="G83" s="1"/>
      <c r="H83" s="1"/>
      <c r="I83" s="1"/>
      <c r="J83" s="1"/>
      <c r="K83" s="1"/>
      <c r="L83" s="1"/>
      <c r="M83" s="1"/>
      <c r="N83" s="1"/>
      <c r="O83" s="1"/>
      <c r="P83" s="1"/>
      <c r="Q83" s="1"/>
      <c r="R83" s="1"/>
      <c r="S83" s="1"/>
      <c r="T83" s="1"/>
      <c r="U83" s="1"/>
      <c r="V83" s="1"/>
      <c r="W83" s="1"/>
      <c r="X83" s="1"/>
      <c r="Y83" s="1"/>
      <c r="Z83" s="1"/>
      <c r="AA83" s="1"/>
      <c r="AB83" s="1"/>
      <c r="AC83" s="1"/>
      <c r="AD83" s="1"/>
    </row>
    <row r="84" spans="1:30" ht="19.5" customHeight="1" x14ac:dyDescent="0.2">
      <c r="A84" s="1"/>
      <c r="B84" s="2"/>
      <c r="C84" s="2"/>
      <c r="D84" s="1"/>
      <c r="E84" s="1"/>
      <c r="F84" s="1"/>
      <c r="G84" s="1"/>
      <c r="H84" s="1"/>
      <c r="I84" s="1"/>
      <c r="J84" s="1"/>
      <c r="K84" s="1"/>
      <c r="L84" s="1"/>
      <c r="M84" s="1"/>
      <c r="N84" s="1"/>
      <c r="O84" s="1"/>
      <c r="P84" s="1"/>
      <c r="Q84" s="1"/>
      <c r="R84" s="1"/>
      <c r="S84" s="1"/>
      <c r="T84" s="1"/>
      <c r="U84" s="1"/>
      <c r="V84" s="1"/>
      <c r="W84" s="1"/>
      <c r="X84" s="1"/>
      <c r="Y84" s="1"/>
      <c r="Z84" s="1"/>
      <c r="AA84" s="1"/>
      <c r="AB84" s="1"/>
      <c r="AC84" s="1"/>
      <c r="AD84" s="1"/>
    </row>
    <row r="85" spans="1:30" ht="19.5" customHeight="1" x14ac:dyDescent="0.2">
      <c r="A85" s="1"/>
      <c r="B85" s="2"/>
      <c r="C85" s="2"/>
      <c r="D85" s="1"/>
      <c r="E85" s="1"/>
      <c r="F85" s="1"/>
      <c r="G85" s="1"/>
      <c r="H85" s="1"/>
      <c r="I85" s="1"/>
      <c r="J85" s="1"/>
      <c r="K85" s="1"/>
      <c r="L85" s="1"/>
      <c r="M85" s="1"/>
      <c r="N85" s="1"/>
      <c r="O85" s="1"/>
      <c r="P85" s="1"/>
      <c r="Q85" s="1"/>
      <c r="R85" s="1"/>
      <c r="S85" s="1"/>
      <c r="T85" s="1"/>
      <c r="U85" s="1"/>
      <c r="V85" s="1"/>
      <c r="W85" s="1"/>
      <c r="X85" s="1"/>
      <c r="Y85" s="1"/>
      <c r="Z85" s="1"/>
      <c r="AA85" s="1"/>
      <c r="AB85" s="1"/>
      <c r="AC85" s="1"/>
      <c r="AD85" s="1"/>
    </row>
    <row r="86" spans="1:30" ht="19.5" customHeight="1" x14ac:dyDescent="0.2">
      <c r="A86" s="1"/>
      <c r="B86" s="2"/>
      <c r="C86" s="2"/>
      <c r="D86" s="1"/>
      <c r="E86" s="1"/>
      <c r="F86" s="1"/>
      <c r="G86" s="1"/>
      <c r="H86" s="1"/>
      <c r="I86" s="1"/>
      <c r="J86" s="1"/>
      <c r="K86" s="1"/>
      <c r="L86" s="1"/>
      <c r="M86" s="1"/>
      <c r="N86" s="1"/>
      <c r="O86" s="1"/>
      <c r="P86" s="1"/>
      <c r="Q86" s="1"/>
      <c r="R86" s="1"/>
      <c r="S86" s="1"/>
      <c r="T86" s="1"/>
      <c r="U86" s="1"/>
      <c r="V86" s="1"/>
      <c r="W86" s="1"/>
      <c r="X86" s="1"/>
      <c r="Y86" s="1"/>
      <c r="Z86" s="1"/>
      <c r="AA86" s="1"/>
      <c r="AB86" s="1"/>
      <c r="AC86" s="1"/>
      <c r="AD86" s="1"/>
    </row>
    <row r="87" spans="1:30" ht="19.5" customHeight="1" x14ac:dyDescent="0.2">
      <c r="A87" s="1"/>
      <c r="B87" s="2"/>
      <c r="C87" s="2"/>
      <c r="D87" s="1"/>
      <c r="E87" s="1"/>
      <c r="F87" s="1"/>
      <c r="G87" s="1"/>
      <c r="H87" s="1"/>
      <c r="I87" s="1"/>
      <c r="J87" s="1"/>
      <c r="K87" s="1"/>
      <c r="L87" s="1"/>
      <c r="M87" s="1"/>
      <c r="N87" s="1"/>
      <c r="O87" s="1"/>
      <c r="P87" s="1"/>
      <c r="Q87" s="1"/>
      <c r="R87" s="1"/>
      <c r="S87" s="1"/>
      <c r="T87" s="1"/>
      <c r="U87" s="1"/>
      <c r="V87" s="1"/>
      <c r="W87" s="1"/>
      <c r="X87" s="1"/>
      <c r="Y87" s="1"/>
      <c r="Z87" s="1"/>
      <c r="AA87" s="1"/>
      <c r="AB87" s="1"/>
      <c r="AC87" s="1"/>
      <c r="AD87" s="1"/>
    </row>
    <row r="88" spans="1:30" ht="19.5" customHeight="1" x14ac:dyDescent="0.2">
      <c r="A88" s="1"/>
      <c r="B88" s="2"/>
      <c r="C88" s="2"/>
      <c r="D88" s="1"/>
      <c r="E88" s="1"/>
      <c r="F88" s="1"/>
      <c r="G88" s="1"/>
      <c r="H88" s="1"/>
      <c r="I88" s="1"/>
      <c r="J88" s="1"/>
      <c r="K88" s="1"/>
      <c r="L88" s="1"/>
      <c r="M88" s="1"/>
      <c r="N88" s="1"/>
      <c r="O88" s="1"/>
      <c r="P88" s="1"/>
      <c r="Q88" s="1"/>
      <c r="R88" s="1"/>
      <c r="S88" s="1"/>
      <c r="T88" s="1"/>
      <c r="U88" s="1"/>
      <c r="V88" s="1"/>
      <c r="W88" s="1"/>
      <c r="X88" s="1"/>
      <c r="Y88" s="1"/>
      <c r="Z88" s="1"/>
      <c r="AA88" s="1"/>
      <c r="AB88" s="1"/>
      <c r="AC88" s="1"/>
      <c r="AD88" s="1"/>
    </row>
    <row r="89" spans="1:30" ht="19.5" customHeight="1" x14ac:dyDescent="0.2">
      <c r="A89" s="1"/>
      <c r="B89" s="2"/>
      <c r="C89" s="2"/>
      <c r="D89" s="1"/>
      <c r="E89" s="1"/>
      <c r="F89" s="1"/>
      <c r="G89" s="1"/>
      <c r="H89" s="1"/>
      <c r="I89" s="1"/>
      <c r="J89" s="1"/>
      <c r="K89" s="1"/>
      <c r="L89" s="1"/>
      <c r="M89" s="1"/>
      <c r="N89" s="1"/>
      <c r="O89" s="1"/>
      <c r="P89" s="1"/>
      <c r="Q89" s="1"/>
      <c r="R89" s="1"/>
      <c r="S89" s="1"/>
      <c r="T89" s="1"/>
      <c r="U89" s="1"/>
      <c r="V89" s="1"/>
      <c r="W89" s="1"/>
      <c r="X89" s="1"/>
      <c r="Y89" s="1"/>
      <c r="Z89" s="1"/>
      <c r="AA89" s="1"/>
      <c r="AB89" s="1"/>
      <c r="AC89" s="1"/>
      <c r="AD89" s="1"/>
    </row>
    <row r="90" spans="1:30" ht="19.5" customHeight="1" x14ac:dyDescent="0.2">
      <c r="A90" s="1"/>
      <c r="B90" s="2"/>
      <c r="C90" s="2"/>
      <c r="D90" s="1"/>
      <c r="E90" s="1"/>
      <c r="F90" s="1"/>
      <c r="G90" s="1"/>
      <c r="H90" s="1"/>
      <c r="I90" s="1"/>
      <c r="J90" s="1"/>
      <c r="K90" s="1"/>
      <c r="L90" s="1"/>
      <c r="M90" s="1"/>
      <c r="N90" s="1"/>
      <c r="O90" s="1"/>
      <c r="P90" s="1"/>
      <c r="Q90" s="1"/>
      <c r="R90" s="1"/>
      <c r="S90" s="1"/>
      <c r="T90" s="1"/>
      <c r="U90" s="1"/>
      <c r="V90" s="1"/>
      <c r="W90" s="1"/>
      <c r="X90" s="1"/>
      <c r="Y90" s="1"/>
      <c r="Z90" s="1"/>
      <c r="AA90" s="1"/>
      <c r="AB90" s="1"/>
      <c r="AC90" s="1"/>
      <c r="AD90" s="1"/>
    </row>
    <row r="91" spans="1:30" ht="19.5" customHeight="1" x14ac:dyDescent="0.2">
      <c r="A91" s="1"/>
      <c r="B91" s="2"/>
      <c r="C91" s="2"/>
      <c r="D91" s="1"/>
      <c r="E91" s="1"/>
      <c r="F91" s="1"/>
      <c r="G91" s="1"/>
      <c r="H91" s="1"/>
      <c r="I91" s="1"/>
      <c r="J91" s="1"/>
      <c r="K91" s="1"/>
      <c r="L91" s="1"/>
      <c r="M91" s="1"/>
      <c r="N91" s="1"/>
      <c r="O91" s="1"/>
      <c r="P91" s="1"/>
      <c r="Q91" s="1"/>
      <c r="R91" s="1"/>
      <c r="S91" s="1"/>
      <c r="T91" s="1"/>
      <c r="U91" s="1"/>
      <c r="V91" s="1"/>
      <c r="W91" s="1"/>
      <c r="X91" s="1"/>
      <c r="Y91" s="1"/>
      <c r="Z91" s="1"/>
      <c r="AA91" s="1"/>
      <c r="AB91" s="1"/>
      <c r="AC91" s="1"/>
      <c r="AD91" s="1"/>
    </row>
    <row r="92" spans="1:30" ht="19.5" customHeight="1" x14ac:dyDescent="0.2">
      <c r="A92" s="1"/>
      <c r="B92" s="2"/>
      <c r="C92" s="2"/>
      <c r="D92" s="1"/>
      <c r="E92" s="1"/>
      <c r="F92" s="1"/>
      <c r="G92" s="1"/>
      <c r="H92" s="1"/>
      <c r="I92" s="1"/>
      <c r="J92" s="1"/>
      <c r="K92" s="1"/>
      <c r="L92" s="1"/>
      <c r="M92" s="1"/>
      <c r="N92" s="1"/>
      <c r="O92" s="1"/>
      <c r="P92" s="1"/>
      <c r="Q92" s="1"/>
      <c r="R92" s="1"/>
      <c r="S92" s="1"/>
      <c r="T92" s="1"/>
      <c r="U92" s="1"/>
      <c r="V92" s="1"/>
      <c r="W92" s="1"/>
      <c r="X92" s="1"/>
      <c r="Y92" s="1"/>
      <c r="Z92" s="1"/>
      <c r="AA92" s="1"/>
      <c r="AB92" s="1"/>
      <c r="AC92" s="1"/>
      <c r="AD92" s="1"/>
    </row>
    <row r="93" spans="1:30" ht="19.5" customHeight="1" x14ac:dyDescent="0.2">
      <c r="A93" s="1"/>
      <c r="B93" s="2"/>
      <c r="C93" s="2"/>
      <c r="D93" s="1"/>
      <c r="E93" s="1"/>
      <c r="F93" s="1"/>
      <c r="G93" s="1"/>
      <c r="H93" s="1"/>
      <c r="I93" s="1"/>
      <c r="J93" s="1"/>
      <c r="K93" s="1"/>
      <c r="L93" s="1"/>
      <c r="M93" s="1"/>
      <c r="N93" s="1"/>
      <c r="O93" s="1"/>
      <c r="P93" s="1"/>
      <c r="Q93" s="1"/>
      <c r="R93" s="1"/>
      <c r="S93" s="1"/>
      <c r="T93" s="1"/>
      <c r="U93" s="1"/>
      <c r="V93" s="1"/>
      <c r="W93" s="1"/>
      <c r="X93" s="1"/>
      <c r="Y93" s="1"/>
      <c r="Z93" s="1"/>
      <c r="AA93" s="1"/>
      <c r="AB93" s="1"/>
      <c r="AC93" s="1"/>
      <c r="AD93" s="1"/>
    </row>
    <row r="94" spans="1:30" ht="19.5" customHeight="1" x14ac:dyDescent="0.2">
      <c r="A94" s="1"/>
      <c r="B94" s="2"/>
      <c r="C94" s="2"/>
      <c r="D94" s="1"/>
      <c r="E94" s="1"/>
      <c r="F94" s="1"/>
      <c r="G94" s="1"/>
      <c r="H94" s="1"/>
      <c r="I94" s="1"/>
      <c r="J94" s="1"/>
      <c r="K94" s="1"/>
      <c r="L94" s="1"/>
      <c r="M94" s="1"/>
      <c r="N94" s="1"/>
      <c r="O94" s="1"/>
      <c r="P94" s="1"/>
      <c r="Q94" s="1"/>
      <c r="R94" s="1"/>
      <c r="S94" s="1"/>
      <c r="T94" s="1"/>
      <c r="U94" s="1"/>
      <c r="V94" s="1"/>
      <c r="W94" s="1"/>
      <c r="X94" s="1"/>
      <c r="Y94" s="1"/>
      <c r="Z94" s="1"/>
      <c r="AA94" s="1"/>
      <c r="AB94" s="1"/>
      <c r="AC94" s="1"/>
      <c r="AD94" s="1"/>
    </row>
    <row r="95" spans="1:30" ht="19.5" customHeight="1" x14ac:dyDescent="0.2">
      <c r="A95" s="1"/>
      <c r="B95" s="2"/>
      <c r="C95" s="2"/>
      <c r="D95" s="1"/>
      <c r="E95" s="1"/>
      <c r="F95" s="1"/>
      <c r="G95" s="1"/>
      <c r="H95" s="1"/>
      <c r="I95" s="1"/>
      <c r="J95" s="1"/>
      <c r="K95" s="1"/>
      <c r="L95" s="1"/>
      <c r="M95" s="1"/>
      <c r="N95" s="1"/>
      <c r="O95" s="1"/>
      <c r="P95" s="1"/>
      <c r="Q95" s="1"/>
      <c r="R95" s="1"/>
      <c r="S95" s="1"/>
      <c r="T95" s="1"/>
      <c r="U95" s="1"/>
      <c r="V95" s="1"/>
      <c r="W95" s="1"/>
      <c r="X95" s="1"/>
      <c r="Y95" s="1"/>
      <c r="Z95" s="1"/>
      <c r="AA95" s="1"/>
      <c r="AB95" s="1"/>
      <c r="AC95" s="1"/>
      <c r="AD95" s="1"/>
    </row>
    <row r="96" spans="1:30" ht="19.5" customHeight="1" x14ac:dyDescent="0.2">
      <c r="A96" s="1"/>
      <c r="B96" s="2"/>
      <c r="C96" s="2"/>
      <c r="D96" s="1"/>
      <c r="E96" s="1"/>
      <c r="F96" s="1"/>
      <c r="G96" s="1"/>
      <c r="H96" s="1"/>
      <c r="I96" s="1"/>
      <c r="J96" s="1"/>
      <c r="K96" s="1"/>
      <c r="L96" s="1"/>
      <c r="M96" s="1"/>
      <c r="N96" s="1"/>
      <c r="O96" s="1"/>
      <c r="P96" s="1"/>
      <c r="Q96" s="1"/>
      <c r="R96" s="1"/>
      <c r="S96" s="1"/>
      <c r="T96" s="1"/>
      <c r="U96" s="1"/>
      <c r="V96" s="1"/>
      <c r="W96" s="1"/>
      <c r="X96" s="1"/>
      <c r="Y96" s="1"/>
      <c r="Z96" s="1"/>
      <c r="AA96" s="1"/>
      <c r="AB96" s="1"/>
      <c r="AC96" s="1"/>
      <c r="AD96" s="1"/>
    </row>
    <row r="97" spans="1:30" ht="19.5" customHeight="1" x14ac:dyDescent="0.2">
      <c r="A97" s="1"/>
      <c r="B97" s="2"/>
      <c r="C97" s="2"/>
      <c r="D97" s="1"/>
      <c r="E97" s="1"/>
      <c r="F97" s="1"/>
      <c r="G97" s="1"/>
      <c r="H97" s="1"/>
      <c r="I97" s="1"/>
      <c r="J97" s="1"/>
      <c r="K97" s="1"/>
      <c r="L97" s="1"/>
      <c r="M97" s="1"/>
      <c r="N97" s="1"/>
      <c r="O97" s="1"/>
      <c r="P97" s="1"/>
      <c r="Q97" s="1"/>
      <c r="R97" s="1"/>
      <c r="S97" s="1"/>
      <c r="T97" s="1"/>
      <c r="U97" s="1"/>
      <c r="V97" s="1"/>
      <c r="W97" s="1"/>
      <c r="X97" s="1"/>
      <c r="Y97" s="1"/>
      <c r="Z97" s="1"/>
      <c r="AA97" s="1"/>
      <c r="AB97" s="1"/>
      <c r="AC97" s="1"/>
      <c r="AD97" s="1"/>
    </row>
    <row r="98" spans="1:30" ht="19.5" customHeight="1" x14ac:dyDescent="0.2">
      <c r="A98" s="1"/>
      <c r="B98" s="2"/>
      <c r="C98" s="2"/>
      <c r="D98" s="1"/>
      <c r="E98" s="1"/>
      <c r="F98" s="1"/>
      <c r="G98" s="1"/>
      <c r="H98" s="1"/>
      <c r="I98" s="1"/>
      <c r="J98" s="1"/>
      <c r="K98" s="1"/>
      <c r="L98" s="1"/>
      <c r="M98" s="1"/>
      <c r="N98" s="1"/>
      <c r="O98" s="1"/>
      <c r="P98" s="1"/>
      <c r="Q98" s="1"/>
      <c r="R98" s="1"/>
      <c r="S98" s="1"/>
      <c r="T98" s="1"/>
      <c r="U98" s="1"/>
      <c r="V98" s="1"/>
      <c r="W98" s="1"/>
      <c r="X98" s="1"/>
      <c r="Y98" s="1"/>
      <c r="Z98" s="1"/>
      <c r="AA98" s="1"/>
      <c r="AB98" s="1"/>
      <c r="AC98" s="1"/>
      <c r="AD98" s="1"/>
    </row>
    <row r="99" spans="1:30" ht="19.5" customHeight="1" x14ac:dyDescent="0.2">
      <c r="A99" s="1"/>
      <c r="B99" s="2"/>
      <c r="C99" s="2"/>
      <c r="D99" s="1"/>
      <c r="E99" s="1"/>
      <c r="F99" s="1"/>
      <c r="G99" s="1"/>
      <c r="H99" s="1"/>
      <c r="I99" s="1"/>
      <c r="J99" s="1"/>
      <c r="K99" s="1"/>
      <c r="L99" s="1"/>
      <c r="M99" s="1"/>
      <c r="N99" s="1"/>
      <c r="O99" s="1"/>
      <c r="P99" s="1"/>
      <c r="Q99" s="1"/>
      <c r="R99" s="1"/>
      <c r="S99" s="1"/>
      <c r="T99" s="1"/>
      <c r="U99" s="1"/>
      <c r="V99" s="1"/>
      <c r="W99" s="1"/>
      <c r="X99" s="1"/>
      <c r="Y99" s="1"/>
      <c r="Z99" s="1"/>
      <c r="AA99" s="1"/>
      <c r="AB99" s="1"/>
      <c r="AC99" s="1"/>
      <c r="AD99" s="1"/>
    </row>
    <row r="100" spans="1:30" ht="19.5" customHeight="1" x14ac:dyDescent="0.2">
      <c r="A100" s="1"/>
      <c r="B100" s="2"/>
      <c r="C100" s="2"/>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1:30" ht="19.5" customHeight="1" x14ac:dyDescent="0.2">
      <c r="A101" s="1"/>
      <c r="B101" s="2"/>
      <c r="C101" s="2"/>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1:30" ht="19.5" customHeight="1" x14ac:dyDescent="0.2">
      <c r="A102" s="1"/>
      <c r="B102" s="2"/>
      <c r="C102" s="2"/>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row>
    <row r="103" spans="1:30" ht="19.5" customHeight="1" x14ac:dyDescent="0.2">
      <c r="A103" s="1"/>
      <c r="B103" s="2"/>
      <c r="C103" s="2"/>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row>
    <row r="104" spans="1:30" ht="19.5" customHeight="1" x14ac:dyDescent="0.2">
      <c r="A104" s="1"/>
      <c r="B104" s="2"/>
      <c r="C104" s="2"/>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1:30" ht="19.5" customHeight="1" x14ac:dyDescent="0.2">
      <c r="A105" s="1"/>
      <c r="B105" s="2"/>
      <c r="C105" s="2"/>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spans="1:30" ht="19.5" customHeight="1" x14ac:dyDescent="0.2">
      <c r="A106" s="1"/>
      <c r="B106" s="2"/>
      <c r="C106" s="2"/>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1:30" ht="19.5" customHeight="1" x14ac:dyDescent="0.2">
      <c r="A107" s="1"/>
      <c r="B107" s="2"/>
      <c r="C107" s="2"/>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1:30" ht="19.5" customHeight="1" x14ac:dyDescent="0.2">
      <c r="A108" s="1"/>
      <c r="B108" s="2"/>
      <c r="C108" s="2"/>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1:30" ht="19.5" customHeight="1" x14ac:dyDescent="0.2">
      <c r="A109" s="1"/>
      <c r="B109" s="2"/>
      <c r="C109" s="2"/>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pans="1:30" ht="19.5" customHeight="1" x14ac:dyDescent="0.2">
      <c r="A110" s="1"/>
      <c r="B110" s="2"/>
      <c r="C110" s="2"/>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spans="1:30" ht="19.5" customHeight="1" x14ac:dyDescent="0.2">
      <c r="A111" s="1"/>
      <c r="B111" s="2"/>
      <c r="C111" s="2"/>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spans="1:30" ht="19.5" customHeight="1" x14ac:dyDescent="0.2">
      <c r="A112" s="1"/>
      <c r="B112" s="2"/>
      <c r="C112" s="2"/>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spans="1:30" ht="19.5" customHeight="1" x14ac:dyDescent="0.2">
      <c r="A113" s="1"/>
      <c r="B113" s="2"/>
      <c r="C113" s="2"/>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row>
    <row r="114" spans="1:30" ht="19.5" customHeight="1" x14ac:dyDescent="0.2">
      <c r="A114" s="1"/>
      <c r="B114" s="2"/>
      <c r="C114" s="2"/>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row>
    <row r="115" spans="1:30" ht="19.5" customHeight="1" x14ac:dyDescent="0.2">
      <c r="A115" s="1"/>
      <c r="B115" s="2"/>
      <c r="C115" s="2"/>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1:30" ht="19.5" customHeight="1" x14ac:dyDescent="0.2">
      <c r="A116" s="1"/>
      <c r="B116" s="2"/>
      <c r="C116" s="2"/>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row>
    <row r="117" spans="1:30" ht="19.5" customHeight="1" x14ac:dyDescent="0.2">
      <c r="A117" s="1"/>
      <c r="B117" s="2"/>
      <c r="C117" s="2"/>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row>
    <row r="118" spans="1:30" ht="19.5" customHeight="1" x14ac:dyDescent="0.2">
      <c r="A118" s="1"/>
      <c r="B118" s="2"/>
      <c r="C118" s="2"/>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spans="1:30" ht="19.5" customHeight="1" x14ac:dyDescent="0.2">
      <c r="A119" s="1"/>
      <c r="B119" s="2"/>
      <c r="C119" s="2"/>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pans="1:30" ht="19.5" customHeight="1" x14ac:dyDescent="0.2">
      <c r="A120" s="1"/>
      <c r="B120" s="2"/>
      <c r="C120" s="2"/>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pans="1:30" ht="19.5" customHeight="1" x14ac:dyDescent="0.2">
      <c r="A121" s="1"/>
      <c r="B121" s="2"/>
      <c r="C121" s="2"/>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pans="1:30" ht="19.5" customHeight="1" x14ac:dyDescent="0.2">
      <c r="A122" s="1"/>
      <c r="B122" s="2"/>
      <c r="C122" s="2"/>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1:30" ht="19.5" customHeight="1" x14ac:dyDescent="0.2">
      <c r="A123" s="1"/>
      <c r="B123" s="2"/>
      <c r="C123" s="2"/>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row>
    <row r="124" spans="1:30" ht="19.5" customHeight="1" x14ac:dyDescent="0.2">
      <c r="A124" s="1"/>
      <c r="B124" s="2"/>
      <c r="C124" s="2"/>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row>
    <row r="125" spans="1:30" ht="19.5" customHeight="1" x14ac:dyDescent="0.2">
      <c r="A125" s="1"/>
      <c r="B125" s="2"/>
      <c r="C125" s="2"/>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row>
    <row r="126" spans="1:30" ht="19.5" customHeight="1" x14ac:dyDescent="0.2">
      <c r="A126" s="1"/>
      <c r="B126" s="2"/>
      <c r="C126" s="2"/>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row>
    <row r="127" spans="1:30" ht="19.5" customHeight="1" x14ac:dyDescent="0.2">
      <c r="A127" s="1"/>
      <c r="B127" s="2"/>
      <c r="C127" s="2"/>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row>
    <row r="128" spans="1:30" ht="19.5" customHeight="1" x14ac:dyDescent="0.2">
      <c r="A128" s="1"/>
      <c r="B128" s="2"/>
      <c r="C128" s="2"/>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row>
    <row r="129" spans="1:30" ht="19.5" customHeight="1" x14ac:dyDescent="0.2">
      <c r="A129" s="1"/>
      <c r="B129" s="2"/>
      <c r="C129" s="2"/>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1:30" ht="19.5" customHeight="1" x14ac:dyDescent="0.2">
      <c r="A130" s="1"/>
      <c r="B130" s="2"/>
      <c r="C130" s="2"/>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row>
    <row r="131" spans="1:30" ht="19.5" customHeight="1" x14ac:dyDescent="0.2">
      <c r="A131" s="1"/>
      <c r="B131" s="2"/>
      <c r="C131" s="2"/>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row>
    <row r="132" spans="1:30" ht="19.5" customHeight="1" x14ac:dyDescent="0.2">
      <c r="A132" s="1"/>
      <c r="B132" s="2"/>
      <c r="C132" s="2"/>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row>
    <row r="133" spans="1:30" ht="19.5" customHeight="1" x14ac:dyDescent="0.2">
      <c r="A133" s="1"/>
      <c r="B133" s="2"/>
      <c r="C133" s="2"/>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spans="1:30" ht="19.5" customHeight="1" x14ac:dyDescent="0.2">
      <c r="A134" s="1"/>
      <c r="B134" s="2"/>
      <c r="C134" s="2"/>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row>
    <row r="135" spans="1:30" ht="19.5" customHeight="1" x14ac:dyDescent="0.2">
      <c r="A135" s="1"/>
      <c r="B135" s="2"/>
      <c r="C135" s="2"/>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row>
    <row r="136" spans="1:30" ht="19.5" customHeight="1" x14ac:dyDescent="0.2">
      <c r="A136" s="1"/>
      <c r="B136" s="2"/>
      <c r="C136" s="2"/>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1:30" ht="19.5" customHeight="1" x14ac:dyDescent="0.2">
      <c r="A137" s="1"/>
      <c r="B137" s="2"/>
      <c r="C137" s="2"/>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row>
    <row r="138" spans="1:30" ht="19.5" customHeight="1" x14ac:dyDescent="0.2">
      <c r="A138" s="1"/>
      <c r="B138" s="2"/>
      <c r="C138" s="2"/>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row>
    <row r="139" spans="1:30" ht="19.5" customHeight="1" x14ac:dyDescent="0.2">
      <c r="A139" s="1"/>
      <c r="B139" s="2"/>
      <c r="C139" s="2"/>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row>
    <row r="140" spans="1:30" ht="19.5" customHeight="1" x14ac:dyDescent="0.2">
      <c r="A140" s="1"/>
      <c r="B140" s="2"/>
      <c r="C140" s="2"/>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row>
    <row r="141" spans="1:30" ht="19.5" customHeight="1" x14ac:dyDescent="0.2">
      <c r="A141" s="1"/>
      <c r="B141" s="2"/>
      <c r="C141" s="2"/>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row>
    <row r="142" spans="1:30" ht="19.5" customHeight="1" x14ac:dyDescent="0.2">
      <c r="A142" s="1"/>
      <c r="B142" s="2"/>
      <c r="C142" s="2"/>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spans="1:30" ht="19.5" customHeight="1" x14ac:dyDescent="0.2">
      <c r="A143" s="1"/>
      <c r="B143" s="2"/>
      <c r="C143" s="2"/>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spans="1:30" ht="19.5" customHeight="1" x14ac:dyDescent="0.2">
      <c r="A144" s="1"/>
      <c r="B144" s="2"/>
      <c r="C144" s="2"/>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row>
    <row r="145" spans="1:30" ht="19.5" customHeight="1" x14ac:dyDescent="0.2">
      <c r="A145" s="1"/>
      <c r="B145" s="2"/>
      <c r="C145" s="2"/>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row>
    <row r="146" spans="1:30" ht="19.5" customHeight="1" x14ac:dyDescent="0.2">
      <c r="A146" s="1"/>
      <c r="B146" s="2"/>
      <c r="C146" s="2"/>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row>
    <row r="147" spans="1:30" ht="19.5" customHeight="1" x14ac:dyDescent="0.2">
      <c r="A147" s="1"/>
      <c r="B147" s="2"/>
      <c r="C147" s="2"/>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row>
    <row r="148" spans="1:30" ht="19.5" customHeight="1" x14ac:dyDescent="0.2">
      <c r="A148" s="1"/>
      <c r="B148" s="2"/>
      <c r="C148" s="2"/>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spans="1:30" ht="19.5" customHeight="1" x14ac:dyDescent="0.2">
      <c r="A149" s="1"/>
      <c r="B149" s="2"/>
      <c r="C149" s="2"/>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row>
    <row r="150" spans="1:30" ht="19.5" customHeight="1" x14ac:dyDescent="0.2">
      <c r="A150" s="1"/>
      <c r="B150" s="2"/>
      <c r="C150" s="2"/>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row>
    <row r="151" spans="1:30" ht="19.5" customHeight="1" x14ac:dyDescent="0.2">
      <c r="A151" s="1"/>
      <c r="B151" s="2"/>
      <c r="C151" s="2"/>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row>
    <row r="152" spans="1:30" ht="19.5" customHeight="1" x14ac:dyDescent="0.2">
      <c r="A152" s="1"/>
      <c r="B152" s="2"/>
      <c r="C152" s="2"/>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row>
    <row r="153" spans="1:30" ht="19.5" customHeight="1" x14ac:dyDescent="0.2">
      <c r="A153" s="1"/>
      <c r="B153" s="2"/>
      <c r="C153" s="2"/>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row>
    <row r="154" spans="1:30" ht="19.5" customHeight="1" x14ac:dyDescent="0.2">
      <c r="A154" s="1"/>
      <c r="B154" s="2"/>
      <c r="C154" s="2"/>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row>
    <row r="155" spans="1:30" ht="19.5" customHeight="1" x14ac:dyDescent="0.2">
      <c r="A155" s="1"/>
      <c r="B155" s="2"/>
      <c r="C155" s="2"/>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row>
    <row r="156" spans="1:30" ht="19.5" customHeight="1" x14ac:dyDescent="0.2">
      <c r="A156" s="1"/>
      <c r="B156" s="2"/>
      <c r="C156" s="2"/>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row>
    <row r="157" spans="1:30" ht="19.5" customHeight="1" x14ac:dyDescent="0.2">
      <c r="A157" s="1"/>
      <c r="B157" s="2"/>
      <c r="C157" s="2"/>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row>
    <row r="158" spans="1:30" ht="19.5" customHeight="1" x14ac:dyDescent="0.2">
      <c r="A158" s="1"/>
      <c r="B158" s="2"/>
      <c r="C158" s="2"/>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row>
    <row r="159" spans="1:30" ht="19.5" customHeight="1" x14ac:dyDescent="0.2">
      <c r="A159" s="1"/>
      <c r="B159" s="2"/>
      <c r="C159" s="2"/>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row>
    <row r="160" spans="1:30" ht="19.5" customHeight="1" x14ac:dyDescent="0.2">
      <c r="A160" s="1"/>
      <c r="B160" s="2"/>
      <c r="C160" s="2"/>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row>
    <row r="161" spans="1:30" ht="19.5" customHeight="1" x14ac:dyDescent="0.2">
      <c r="A161" s="1"/>
      <c r="B161" s="2"/>
      <c r="C161" s="2"/>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row>
    <row r="162" spans="1:30" ht="19.5" customHeight="1" x14ac:dyDescent="0.2">
      <c r="A162" s="1"/>
      <c r="B162" s="2"/>
      <c r="C162" s="2"/>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row>
    <row r="163" spans="1:30" ht="19.5" customHeight="1" x14ac:dyDescent="0.2">
      <c r="A163" s="1"/>
      <c r="B163" s="2"/>
      <c r="C163" s="2"/>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row>
    <row r="164" spans="1:30" ht="19.5" customHeight="1" x14ac:dyDescent="0.2">
      <c r="A164" s="1"/>
      <c r="B164" s="2"/>
      <c r="C164" s="2"/>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row>
    <row r="165" spans="1:30" ht="19.5" customHeight="1" x14ac:dyDescent="0.2">
      <c r="A165" s="1"/>
      <c r="B165" s="2"/>
      <c r="C165" s="2"/>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row>
    <row r="166" spans="1:30" ht="19.5" customHeight="1" x14ac:dyDescent="0.2">
      <c r="A166" s="1"/>
      <c r="B166" s="2"/>
      <c r="C166" s="2"/>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row>
    <row r="167" spans="1:30" ht="19.5" customHeight="1" x14ac:dyDescent="0.2">
      <c r="A167" s="1"/>
      <c r="B167" s="2"/>
      <c r="C167" s="2"/>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row>
    <row r="168" spans="1:30" ht="19.5" customHeight="1" x14ac:dyDescent="0.2">
      <c r="A168" s="1"/>
      <c r="B168" s="2"/>
      <c r="C168" s="2"/>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row>
    <row r="169" spans="1:30" ht="19.5" customHeight="1" x14ac:dyDescent="0.2">
      <c r="A169" s="1"/>
      <c r="B169" s="2"/>
      <c r="C169" s="2"/>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row>
    <row r="170" spans="1:30" ht="19.5" customHeight="1" x14ac:dyDescent="0.2">
      <c r="A170" s="1"/>
      <c r="B170" s="2"/>
      <c r="C170" s="2"/>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row>
    <row r="171" spans="1:30" ht="19.5" customHeight="1" x14ac:dyDescent="0.2">
      <c r="A171" s="1"/>
      <c r="B171" s="2"/>
      <c r="C171" s="2"/>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row>
    <row r="172" spans="1:30" ht="19.5" customHeight="1" x14ac:dyDescent="0.2">
      <c r="A172" s="1"/>
      <c r="B172" s="2"/>
      <c r="C172" s="2"/>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row>
    <row r="173" spans="1:30" ht="19.5" customHeight="1" x14ac:dyDescent="0.2">
      <c r="A173" s="1"/>
      <c r="B173" s="2"/>
      <c r="C173" s="2"/>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row>
    <row r="174" spans="1:30" ht="19.5" customHeight="1" x14ac:dyDescent="0.2">
      <c r="A174" s="1"/>
      <c r="B174" s="2"/>
      <c r="C174" s="2"/>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row>
    <row r="175" spans="1:30" ht="19.5" customHeight="1" x14ac:dyDescent="0.2">
      <c r="A175" s="1"/>
      <c r="B175" s="2"/>
      <c r="C175" s="2"/>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row>
    <row r="176" spans="1:30" ht="19.5" customHeight="1" x14ac:dyDescent="0.2">
      <c r="A176" s="1"/>
      <c r="B176" s="2"/>
      <c r="C176" s="2"/>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row>
    <row r="177" spans="1:30" ht="19.5" customHeight="1" x14ac:dyDescent="0.2">
      <c r="A177" s="1"/>
      <c r="B177" s="2"/>
      <c r="C177" s="2"/>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row>
    <row r="178" spans="1:30" ht="19.5" customHeight="1" x14ac:dyDescent="0.2">
      <c r="A178" s="1"/>
      <c r="B178" s="2"/>
      <c r="C178" s="2"/>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row>
    <row r="179" spans="1:30" ht="19.5" customHeight="1" x14ac:dyDescent="0.2">
      <c r="A179" s="1"/>
      <c r="B179" s="2"/>
      <c r="C179" s="2"/>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row>
    <row r="180" spans="1:30" ht="19.5" customHeight="1" x14ac:dyDescent="0.2">
      <c r="A180" s="1"/>
      <c r="B180" s="2"/>
      <c r="C180" s="2"/>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row>
    <row r="181" spans="1:30" ht="19.5" customHeight="1" x14ac:dyDescent="0.2">
      <c r="A181" s="1"/>
      <c r="B181" s="2"/>
      <c r="C181" s="2"/>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row>
    <row r="182" spans="1:30" ht="19.5" customHeight="1" x14ac:dyDescent="0.2">
      <c r="A182" s="1"/>
      <c r="B182" s="2"/>
      <c r="C182" s="2"/>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row>
    <row r="183" spans="1:30" ht="19.5" customHeight="1" x14ac:dyDescent="0.2">
      <c r="A183" s="1"/>
      <c r="B183" s="2"/>
      <c r="C183" s="2"/>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row>
    <row r="184" spans="1:30" ht="19.5" customHeight="1" x14ac:dyDescent="0.2">
      <c r="A184" s="1"/>
      <c r="B184" s="2"/>
      <c r="C184" s="2"/>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row>
    <row r="185" spans="1:30" ht="19.5" customHeight="1" x14ac:dyDescent="0.2">
      <c r="A185" s="1"/>
      <c r="B185" s="2"/>
      <c r="C185" s="2"/>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row>
    <row r="186" spans="1:30" ht="19.5" customHeight="1" x14ac:dyDescent="0.2">
      <c r="A186" s="1"/>
      <c r="B186" s="2"/>
      <c r="C186" s="2"/>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row>
    <row r="187" spans="1:30" ht="19.5" customHeight="1" x14ac:dyDescent="0.2">
      <c r="A187" s="1"/>
      <c r="B187" s="2"/>
      <c r="C187" s="2"/>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row>
    <row r="188" spans="1:30" ht="19.5" customHeight="1" x14ac:dyDescent="0.2">
      <c r="A188" s="1"/>
      <c r="B188" s="2"/>
      <c r="C188" s="2"/>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row>
    <row r="189" spans="1:30" ht="19.5" customHeight="1" x14ac:dyDescent="0.2">
      <c r="A189" s="1"/>
      <c r="B189" s="2"/>
      <c r="C189" s="2"/>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row>
    <row r="190" spans="1:30" ht="19.5" customHeight="1" x14ac:dyDescent="0.2">
      <c r="A190" s="1"/>
      <c r="B190" s="2"/>
      <c r="C190" s="2"/>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row>
    <row r="191" spans="1:30" ht="19.5" customHeight="1" x14ac:dyDescent="0.2">
      <c r="A191" s="1"/>
      <c r="B191" s="2"/>
      <c r="C191" s="2"/>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row>
    <row r="192" spans="1:30" ht="19.5" customHeight="1" x14ac:dyDescent="0.2">
      <c r="A192" s="1"/>
      <c r="B192" s="2"/>
      <c r="C192" s="2"/>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row>
    <row r="193" spans="1:30" ht="19.5" customHeight="1" x14ac:dyDescent="0.2">
      <c r="A193" s="1"/>
      <c r="B193" s="2"/>
      <c r="C193" s="2"/>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row>
    <row r="194" spans="1:30" ht="19.5" customHeight="1" x14ac:dyDescent="0.2">
      <c r="A194" s="1"/>
      <c r="B194" s="2"/>
      <c r="C194" s="2"/>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row>
    <row r="195" spans="1:30" ht="19.5" customHeight="1" x14ac:dyDescent="0.2">
      <c r="A195" s="1"/>
      <c r="B195" s="2"/>
      <c r="C195" s="2"/>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row>
    <row r="196" spans="1:30" ht="19.5" customHeight="1" x14ac:dyDescent="0.2">
      <c r="A196" s="1"/>
      <c r="B196" s="2"/>
      <c r="C196" s="2"/>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row>
    <row r="197" spans="1:30" ht="19.5" customHeight="1" x14ac:dyDescent="0.2">
      <c r="A197" s="1"/>
      <c r="B197" s="2"/>
      <c r="C197" s="2"/>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row>
    <row r="198" spans="1:30" ht="19.5" customHeight="1" x14ac:dyDescent="0.2">
      <c r="A198" s="1"/>
      <c r="B198" s="2"/>
      <c r="C198" s="2"/>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row>
    <row r="199" spans="1:30" ht="19.5" customHeight="1" x14ac:dyDescent="0.2">
      <c r="A199" s="1"/>
      <c r="B199" s="2"/>
      <c r="C199" s="2"/>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row>
    <row r="200" spans="1:30" ht="19.5" customHeight="1" x14ac:dyDescent="0.2">
      <c r="A200" s="1"/>
      <c r="B200" s="2"/>
      <c r="C200" s="2"/>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row>
    <row r="201" spans="1:30" ht="19.5" customHeight="1" x14ac:dyDescent="0.2">
      <c r="A201" s="1"/>
      <c r="B201" s="2"/>
      <c r="C201" s="2"/>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row>
    <row r="202" spans="1:30" ht="19.5" customHeight="1" x14ac:dyDescent="0.2">
      <c r="A202" s="1"/>
      <c r="B202" s="2"/>
      <c r="C202" s="2"/>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row>
    <row r="203" spans="1:30" ht="19.5" customHeight="1" x14ac:dyDescent="0.2">
      <c r="A203" s="1"/>
      <c r="B203" s="2"/>
      <c r="C203" s="2"/>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row>
    <row r="204" spans="1:30" ht="19.5" customHeight="1" x14ac:dyDescent="0.2">
      <c r="A204" s="1"/>
      <c r="B204" s="2"/>
      <c r="C204" s="2"/>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row>
    <row r="205" spans="1:30" ht="19.5" customHeight="1" x14ac:dyDescent="0.2">
      <c r="A205" s="1"/>
      <c r="B205" s="2"/>
      <c r="C205" s="2"/>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row>
    <row r="206" spans="1:30" ht="19.5" customHeight="1" x14ac:dyDescent="0.2">
      <c r="A206" s="1"/>
      <c r="B206" s="2"/>
      <c r="C206" s="2"/>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row>
    <row r="207" spans="1:30" ht="19.5" customHeight="1" x14ac:dyDescent="0.2">
      <c r="A207" s="1"/>
      <c r="B207" s="2"/>
      <c r="C207" s="2"/>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row>
    <row r="208" spans="1:30" ht="19.5" customHeight="1" x14ac:dyDescent="0.2">
      <c r="A208" s="1"/>
      <c r="B208" s="2"/>
      <c r="C208" s="2"/>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row>
    <row r="209" spans="1:30" ht="19.5" customHeight="1" x14ac:dyDescent="0.2">
      <c r="A209" s="1"/>
      <c r="B209" s="2"/>
      <c r="C209" s="2"/>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row>
    <row r="210" spans="1:30" ht="19.5" customHeight="1" x14ac:dyDescent="0.2">
      <c r="A210" s="1"/>
      <c r="B210" s="2"/>
      <c r="C210" s="2"/>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row>
    <row r="211" spans="1:30" ht="19.5" customHeight="1" x14ac:dyDescent="0.2">
      <c r="A211" s="1"/>
      <c r="B211" s="2"/>
      <c r="C211" s="2"/>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row>
    <row r="212" spans="1:30" ht="19.5" customHeight="1" x14ac:dyDescent="0.2">
      <c r="A212" s="1"/>
      <c r="B212" s="2"/>
      <c r="C212" s="2"/>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row>
    <row r="213" spans="1:30" ht="19.5" customHeight="1" x14ac:dyDescent="0.2">
      <c r="A213" s="1"/>
      <c r="B213" s="2"/>
      <c r="C213" s="2"/>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row>
    <row r="214" spans="1:30" ht="19.5" customHeight="1" x14ac:dyDescent="0.2">
      <c r="A214" s="1"/>
      <c r="B214" s="2"/>
      <c r="C214" s="2"/>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row>
    <row r="215" spans="1:30" ht="19.5" customHeight="1" x14ac:dyDescent="0.2">
      <c r="A215" s="1"/>
      <c r="B215" s="2"/>
      <c r="C215" s="2"/>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row>
    <row r="216" spans="1:30" ht="19.5" customHeight="1" x14ac:dyDescent="0.2">
      <c r="A216" s="1"/>
      <c r="B216" s="2"/>
      <c r="C216" s="2"/>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row>
    <row r="217" spans="1:30" ht="19.5" customHeight="1" x14ac:dyDescent="0.2">
      <c r="A217" s="1"/>
      <c r="B217" s="2"/>
      <c r="C217" s="2"/>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row>
    <row r="218" spans="1:30" ht="19.5" customHeight="1" x14ac:dyDescent="0.2">
      <c r="A218" s="1"/>
      <c r="B218" s="2"/>
      <c r="C218" s="2"/>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row>
    <row r="219" spans="1:30" ht="19.5" customHeight="1" x14ac:dyDescent="0.2">
      <c r="A219" s="1"/>
      <c r="B219" s="2"/>
      <c r="C219" s="2"/>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row>
    <row r="220" spans="1:30" ht="19.5" customHeight="1" x14ac:dyDescent="0.2">
      <c r="A220" s="1"/>
      <c r="B220" s="2"/>
      <c r="C220" s="2"/>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row>
    <row r="221" spans="1:30" ht="19.5" customHeight="1" x14ac:dyDescent="0.2">
      <c r="A221" s="1"/>
      <c r="B221" s="2"/>
      <c r="C221" s="2"/>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row>
    <row r="222" spans="1:30" ht="19.5" customHeight="1" x14ac:dyDescent="0.2">
      <c r="A222" s="1"/>
      <c r="B222" s="2"/>
      <c r="C222" s="2"/>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row>
    <row r="223" spans="1:30" ht="19.5" customHeight="1" x14ac:dyDescent="0.2">
      <c r="A223" s="1"/>
      <c r="B223" s="2"/>
      <c r="C223" s="2"/>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row>
    <row r="224" spans="1:30" ht="19.5" customHeight="1" x14ac:dyDescent="0.2">
      <c r="A224" s="1"/>
      <c r="B224" s="2"/>
      <c r="C224" s="2"/>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row>
    <row r="225" spans="1:30" ht="19.5" customHeight="1" x14ac:dyDescent="0.2">
      <c r="A225" s="1"/>
      <c r="B225" s="2"/>
      <c r="C225" s="2"/>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row>
    <row r="226" spans="1:30" ht="19.5" customHeight="1" x14ac:dyDescent="0.2">
      <c r="A226" s="1"/>
      <c r="B226" s="2"/>
      <c r="C226" s="2"/>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row>
    <row r="227" spans="1:30" ht="19.5" customHeight="1" x14ac:dyDescent="0.2">
      <c r="A227" s="1"/>
      <c r="B227" s="2"/>
      <c r="C227" s="2"/>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row>
    <row r="228" spans="1:30" ht="19.5" customHeight="1" x14ac:dyDescent="0.2">
      <c r="A228" s="1"/>
      <c r="B228" s="2"/>
      <c r="C228" s="2"/>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row>
    <row r="229" spans="1:30" ht="19.5" customHeight="1" x14ac:dyDescent="0.2">
      <c r="A229" s="1"/>
      <c r="B229" s="2"/>
      <c r="C229" s="2"/>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row>
    <row r="230" spans="1:30" ht="19.5" customHeight="1" x14ac:dyDescent="0.2">
      <c r="A230" s="1"/>
      <c r="B230" s="2"/>
      <c r="C230" s="2"/>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row>
    <row r="231" spans="1:30" ht="19.5" customHeight="1" x14ac:dyDescent="0.2">
      <c r="A231" s="1"/>
      <c r="B231" s="2"/>
      <c r="C231" s="2"/>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row>
    <row r="232" spans="1:30" ht="19.5" customHeight="1" x14ac:dyDescent="0.2">
      <c r="A232" s="1"/>
      <c r="B232" s="2"/>
      <c r="C232" s="2"/>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row>
    <row r="233" spans="1:30" ht="19.5" customHeight="1" x14ac:dyDescent="0.2">
      <c r="A233" s="1"/>
      <c r="B233" s="2"/>
      <c r="C233" s="2"/>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row>
    <row r="234" spans="1:30" ht="19.5" customHeight="1" x14ac:dyDescent="0.2">
      <c r="A234" s="1"/>
      <c r="B234" s="2"/>
      <c r="C234" s="2"/>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row>
    <row r="235" spans="1:30" ht="19.5" customHeight="1" x14ac:dyDescent="0.2">
      <c r="A235" s="1"/>
      <c r="B235" s="2"/>
      <c r="C235" s="2"/>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row>
    <row r="236" spans="1:30" ht="19.5" customHeight="1" x14ac:dyDescent="0.2">
      <c r="A236" s="1"/>
      <c r="B236" s="2"/>
      <c r="C236" s="2"/>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row>
    <row r="237" spans="1:30" ht="19.5" customHeight="1" x14ac:dyDescent="0.2">
      <c r="A237" s="1"/>
      <c r="B237" s="2"/>
      <c r="C237" s="2"/>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row>
    <row r="238" spans="1:30" ht="19.5" customHeight="1" x14ac:dyDescent="0.2">
      <c r="A238" s="1"/>
      <c r="B238" s="2"/>
      <c r="C238" s="2"/>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row>
    <row r="239" spans="1:30" ht="19.5" customHeight="1" x14ac:dyDescent="0.2">
      <c r="A239" s="1"/>
      <c r="B239" s="2"/>
      <c r="C239" s="2"/>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row>
    <row r="240" spans="1:30" ht="19.5" customHeight="1" x14ac:dyDescent="0.2">
      <c r="A240" s="1"/>
      <c r="B240" s="2"/>
      <c r="C240" s="2"/>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row>
    <row r="241" spans="1:30" ht="19.5" customHeight="1" x14ac:dyDescent="0.2">
      <c r="A241" s="1"/>
      <c r="B241" s="2"/>
      <c r="C241" s="2"/>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row>
    <row r="242" spans="1:30" ht="19.5" customHeight="1" x14ac:dyDescent="0.2">
      <c r="A242" s="1"/>
      <c r="B242" s="2"/>
      <c r="C242" s="2"/>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row>
    <row r="243" spans="1:30" ht="19.5" customHeight="1" x14ac:dyDescent="0.2">
      <c r="A243" s="1"/>
      <c r="B243" s="2"/>
      <c r="C243" s="2"/>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row>
    <row r="244" spans="1:30" ht="19.5" customHeight="1" x14ac:dyDescent="0.2">
      <c r="A244" s="1"/>
      <c r="B244" s="2"/>
      <c r="C244" s="2"/>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row>
    <row r="245" spans="1:30" ht="19.5" customHeight="1" x14ac:dyDescent="0.2">
      <c r="A245" s="1"/>
      <c r="B245" s="2"/>
      <c r="C245" s="2"/>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row>
    <row r="246" spans="1:30" ht="19.5" customHeight="1" x14ac:dyDescent="0.2">
      <c r="A246" s="1"/>
      <c r="B246" s="2"/>
      <c r="C246" s="2"/>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row>
    <row r="247" spans="1:30" ht="19.5" customHeight="1" x14ac:dyDescent="0.2">
      <c r="A247" s="1"/>
      <c r="B247" s="2"/>
      <c r="C247" s="2"/>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row>
    <row r="248" spans="1:30" ht="19.5" customHeight="1" x14ac:dyDescent="0.2">
      <c r="A248" s="1"/>
      <c r="B248" s="2"/>
      <c r="C248" s="2"/>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row>
    <row r="249" spans="1:30" ht="19.5" customHeight="1" x14ac:dyDescent="0.2">
      <c r="A249" s="1"/>
      <c r="B249" s="2"/>
      <c r="C249" s="2"/>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row>
    <row r="250" spans="1:30" ht="19.5" customHeight="1" x14ac:dyDescent="0.2">
      <c r="A250" s="1"/>
      <c r="B250" s="2"/>
      <c r="C250" s="2"/>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row>
    <row r="251" spans="1:30" ht="19.5" customHeight="1" x14ac:dyDescent="0.2">
      <c r="A251" s="1"/>
      <c r="B251" s="2"/>
      <c r="C251" s="2"/>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row>
    <row r="252" spans="1:30" ht="19.5" customHeight="1" x14ac:dyDescent="0.2">
      <c r="A252" s="1"/>
      <c r="B252" s="2"/>
      <c r="C252" s="2"/>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row>
    <row r="253" spans="1:30" ht="19.5" customHeight="1" x14ac:dyDescent="0.2">
      <c r="A253" s="1"/>
      <c r="B253" s="2"/>
      <c r="C253" s="2"/>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row>
    <row r="254" spans="1:30" ht="19.5" customHeight="1" x14ac:dyDescent="0.2">
      <c r="A254" s="1"/>
      <c r="B254" s="2"/>
      <c r="C254" s="2"/>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row>
    <row r="255" spans="1:30" ht="19.5" customHeight="1" x14ac:dyDescent="0.2">
      <c r="A255" s="1"/>
      <c r="B255" s="2"/>
      <c r="C255" s="2"/>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row>
    <row r="256" spans="1:30" ht="19.5" customHeight="1" x14ac:dyDescent="0.2">
      <c r="A256" s="1"/>
      <c r="B256" s="2"/>
      <c r="C256" s="2"/>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row>
    <row r="257" spans="1:30" ht="19.5" customHeight="1" x14ac:dyDescent="0.2">
      <c r="A257" s="1"/>
      <c r="B257" s="2"/>
      <c r="C257" s="2"/>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row>
    <row r="258" spans="1:30" ht="19.5" customHeight="1" x14ac:dyDescent="0.2">
      <c r="A258" s="1"/>
      <c r="B258" s="2"/>
      <c r="C258" s="2"/>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row>
    <row r="259" spans="1:30" ht="19.5" customHeight="1" x14ac:dyDescent="0.2">
      <c r="A259" s="1"/>
      <c r="B259" s="2"/>
      <c r="C259" s="2"/>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row>
    <row r="260" spans="1:30" ht="19.5" customHeight="1" x14ac:dyDescent="0.2">
      <c r="A260" s="1"/>
      <c r="B260" s="2"/>
      <c r="C260" s="2"/>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row>
    <row r="261" spans="1:30" ht="19.5" customHeight="1" x14ac:dyDescent="0.2">
      <c r="A261" s="1"/>
      <c r="B261" s="2"/>
      <c r="C261" s="2"/>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row>
    <row r="262" spans="1:30" ht="19.5" customHeight="1" x14ac:dyDescent="0.2">
      <c r="A262" s="1"/>
      <c r="B262" s="2"/>
      <c r="C262" s="2"/>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row>
    <row r="263" spans="1:30" ht="19.5" customHeight="1" x14ac:dyDescent="0.2">
      <c r="A263" s="1"/>
      <c r="B263" s="2"/>
      <c r="C263" s="2"/>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row>
    <row r="264" spans="1:30" ht="19.5" customHeight="1" x14ac:dyDescent="0.2">
      <c r="A264" s="1"/>
      <c r="B264" s="2"/>
      <c r="C264" s="2"/>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row>
    <row r="265" spans="1:30" ht="19.5" customHeight="1" x14ac:dyDescent="0.2">
      <c r="A265" s="1"/>
      <c r="B265" s="2"/>
      <c r="C265" s="2"/>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row>
    <row r="266" spans="1:30" ht="19.5" customHeight="1" x14ac:dyDescent="0.2">
      <c r="A266" s="1"/>
      <c r="B266" s="2"/>
      <c r="C266" s="2"/>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row>
    <row r="267" spans="1:30" ht="19.5" customHeight="1" x14ac:dyDescent="0.2">
      <c r="A267" s="1"/>
      <c r="B267" s="2"/>
      <c r="C267" s="2"/>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row>
    <row r="268" spans="1:30" ht="19.5" customHeight="1" x14ac:dyDescent="0.2">
      <c r="A268" s="1"/>
      <c r="B268" s="2"/>
      <c r="C268" s="2"/>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row>
    <row r="269" spans="1:30" ht="19.5" customHeight="1" x14ac:dyDescent="0.2">
      <c r="A269" s="1"/>
      <c r="B269" s="2"/>
      <c r="C269" s="2"/>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row>
    <row r="270" spans="1:30" ht="19.5" customHeight="1" x14ac:dyDescent="0.2">
      <c r="A270" s="1"/>
      <c r="B270" s="2"/>
      <c r="C270" s="2"/>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row>
    <row r="271" spans="1:30" ht="19.5" customHeight="1" x14ac:dyDescent="0.2">
      <c r="A271" s="1"/>
      <c r="B271" s="2"/>
      <c r="C271" s="2"/>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row>
    <row r="272" spans="1:30" ht="19.5" customHeight="1" x14ac:dyDescent="0.2">
      <c r="A272" s="1"/>
      <c r="B272" s="2"/>
      <c r="C272" s="2"/>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row>
    <row r="273" spans="1:30" ht="19.5" customHeight="1" x14ac:dyDescent="0.2">
      <c r="A273" s="1"/>
      <c r="B273" s="2"/>
      <c r="C273" s="2"/>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row>
    <row r="274" spans="1:30" ht="19.5" customHeight="1" x14ac:dyDescent="0.2">
      <c r="A274" s="1"/>
      <c r="B274" s="2"/>
      <c r="C274" s="2"/>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row>
    <row r="275" spans="1:30" ht="19.5" customHeight="1" x14ac:dyDescent="0.2">
      <c r="A275" s="1"/>
      <c r="B275" s="2"/>
      <c r="C275" s="2"/>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row>
    <row r="276" spans="1:30" ht="19.5" customHeight="1" x14ac:dyDescent="0.2">
      <c r="A276" s="1"/>
      <c r="B276" s="2"/>
      <c r="C276" s="2"/>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row>
    <row r="277" spans="1:30" ht="19.5" customHeight="1" x14ac:dyDescent="0.2">
      <c r="A277" s="1"/>
      <c r="B277" s="2"/>
      <c r="C277" s="2"/>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row>
    <row r="278" spans="1:30" ht="19.5" customHeight="1" x14ac:dyDescent="0.2">
      <c r="A278" s="1"/>
      <c r="B278" s="2"/>
      <c r="C278" s="2"/>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row>
    <row r="279" spans="1:30" ht="19.5" customHeight="1" x14ac:dyDescent="0.2">
      <c r="A279" s="1"/>
      <c r="B279" s="2"/>
      <c r="C279" s="2"/>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row>
    <row r="280" spans="1:30" ht="19.5" customHeight="1" x14ac:dyDescent="0.2">
      <c r="A280" s="1"/>
      <c r="B280" s="2"/>
      <c r="C280" s="2"/>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row>
    <row r="281" spans="1:30" ht="19.5" customHeight="1" x14ac:dyDescent="0.2">
      <c r="A281" s="1"/>
      <c r="B281" s="2"/>
      <c r="C281" s="2"/>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row>
    <row r="282" spans="1:30" ht="19.5" customHeight="1" x14ac:dyDescent="0.2">
      <c r="A282" s="1"/>
      <c r="B282" s="2"/>
      <c r="C282" s="2"/>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row>
    <row r="283" spans="1:30" ht="19.5" customHeight="1" x14ac:dyDescent="0.2">
      <c r="A283" s="1"/>
      <c r="B283" s="2"/>
      <c r="C283" s="2"/>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row>
    <row r="284" spans="1:30" ht="19.5" customHeight="1" x14ac:dyDescent="0.2">
      <c r="A284" s="1"/>
      <c r="B284" s="2"/>
      <c r="C284" s="2"/>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row>
    <row r="285" spans="1:30" ht="19.5" customHeight="1" x14ac:dyDescent="0.2">
      <c r="A285" s="1"/>
      <c r="B285" s="2"/>
      <c r="C285" s="2"/>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row>
    <row r="286" spans="1:30" ht="19.5" customHeight="1" x14ac:dyDescent="0.2">
      <c r="A286" s="1"/>
      <c r="B286" s="2"/>
      <c r="C286" s="2"/>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row>
    <row r="287" spans="1:30" ht="19.5" customHeight="1" x14ac:dyDescent="0.2">
      <c r="A287" s="1"/>
      <c r="B287" s="2"/>
      <c r="C287" s="2"/>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row>
    <row r="288" spans="1:30" ht="19.5" customHeight="1" x14ac:dyDescent="0.2">
      <c r="A288" s="1"/>
      <c r="B288" s="2"/>
      <c r="C288" s="2"/>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row>
    <row r="289" spans="1:30" ht="19.5" customHeight="1" x14ac:dyDescent="0.2">
      <c r="A289" s="1"/>
      <c r="B289" s="2"/>
      <c r="C289" s="2"/>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row>
    <row r="290" spans="1:30" ht="19.5" customHeight="1" x14ac:dyDescent="0.2">
      <c r="A290" s="1"/>
      <c r="B290" s="2"/>
      <c r="C290" s="2"/>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row>
    <row r="291" spans="1:30" ht="19.5" customHeight="1" x14ac:dyDescent="0.2">
      <c r="A291" s="1"/>
      <c r="B291" s="2"/>
      <c r="C291" s="2"/>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row>
    <row r="292" spans="1:30" ht="19.5" customHeight="1" x14ac:dyDescent="0.2">
      <c r="A292" s="1"/>
      <c r="B292" s="2"/>
      <c r="C292" s="2"/>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row>
    <row r="293" spans="1:30" ht="19.5" customHeight="1" x14ac:dyDescent="0.2">
      <c r="A293" s="1"/>
      <c r="B293" s="2"/>
      <c r="C293" s="2"/>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row>
    <row r="294" spans="1:30" ht="19.5" customHeight="1" x14ac:dyDescent="0.2">
      <c r="A294" s="1"/>
      <c r="B294" s="2"/>
      <c r="C294" s="2"/>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row>
    <row r="295" spans="1:30" ht="19.5" customHeight="1" x14ac:dyDescent="0.2">
      <c r="A295" s="1"/>
      <c r="B295" s="2"/>
      <c r="C295" s="2"/>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row>
    <row r="296" spans="1:30" ht="19.5" customHeight="1" x14ac:dyDescent="0.2">
      <c r="A296" s="1"/>
      <c r="B296" s="2"/>
      <c r="C296" s="2"/>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row>
    <row r="297" spans="1:30" ht="19.5" customHeight="1" x14ac:dyDescent="0.2">
      <c r="A297" s="1"/>
      <c r="B297" s="2"/>
      <c r="C297" s="2"/>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row>
    <row r="298" spans="1:30" ht="19.5" customHeight="1" x14ac:dyDescent="0.2">
      <c r="A298" s="1"/>
      <c r="B298" s="2"/>
      <c r="C298" s="2"/>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row>
    <row r="299" spans="1:30" ht="19.5" customHeight="1" x14ac:dyDescent="0.2">
      <c r="A299" s="1"/>
      <c r="B299" s="2"/>
      <c r="C299" s="2"/>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row>
    <row r="300" spans="1:30" ht="19.5" customHeight="1" x14ac:dyDescent="0.2">
      <c r="A300" s="1"/>
      <c r="B300" s="2"/>
      <c r="C300" s="2"/>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row>
    <row r="301" spans="1:30" ht="19.5" customHeight="1" x14ac:dyDescent="0.2">
      <c r="A301" s="1"/>
      <c r="B301" s="2"/>
      <c r="C301" s="2"/>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row>
    <row r="302" spans="1:30" ht="19.5" customHeight="1" x14ac:dyDescent="0.2">
      <c r="A302" s="1"/>
      <c r="B302" s="2"/>
      <c r="C302" s="2"/>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row>
    <row r="303" spans="1:30" ht="19.5" customHeight="1" x14ac:dyDescent="0.2">
      <c r="A303" s="1"/>
      <c r="B303" s="2"/>
      <c r="C303" s="2"/>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row>
    <row r="304" spans="1:30" ht="19.5" customHeight="1" x14ac:dyDescent="0.2">
      <c r="A304" s="1"/>
      <c r="B304" s="2"/>
      <c r="C304" s="2"/>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row>
    <row r="305" spans="1:30" ht="19.5" customHeight="1" x14ac:dyDescent="0.2">
      <c r="A305" s="1"/>
      <c r="B305" s="2"/>
      <c r="C305" s="2"/>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row>
    <row r="306" spans="1:30" ht="19.5" customHeight="1" x14ac:dyDescent="0.2">
      <c r="A306" s="1"/>
      <c r="B306" s="2"/>
      <c r="C306" s="2"/>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row>
    <row r="307" spans="1:30" ht="19.5" customHeight="1" x14ac:dyDescent="0.2">
      <c r="A307" s="1"/>
      <c r="B307" s="2"/>
      <c r="C307" s="2"/>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row>
    <row r="308" spans="1:30" ht="19.5" customHeight="1" x14ac:dyDescent="0.2">
      <c r="A308" s="1"/>
      <c r="B308" s="2"/>
      <c r="C308" s="2"/>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row>
    <row r="309" spans="1:30" ht="19.5" customHeight="1" x14ac:dyDescent="0.2">
      <c r="A309" s="1"/>
      <c r="B309" s="2"/>
      <c r="C309" s="2"/>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row>
    <row r="310" spans="1:30" ht="19.5" customHeight="1" x14ac:dyDescent="0.2">
      <c r="A310" s="1"/>
      <c r="B310" s="2"/>
      <c r="C310" s="2"/>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row>
    <row r="311" spans="1:30" ht="19.5" customHeight="1" x14ac:dyDescent="0.2">
      <c r="A311" s="1"/>
      <c r="B311" s="2"/>
      <c r="C311" s="2"/>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row>
    <row r="312" spans="1:30" ht="19.5" customHeight="1" x14ac:dyDescent="0.2">
      <c r="A312" s="1"/>
      <c r="B312" s="2"/>
      <c r="C312" s="2"/>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row>
    <row r="313" spans="1:30" ht="19.5" customHeight="1" x14ac:dyDescent="0.2">
      <c r="A313" s="1"/>
      <c r="B313" s="2"/>
      <c r="C313" s="2"/>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row>
    <row r="314" spans="1:30" ht="19.5" customHeight="1" x14ac:dyDescent="0.2">
      <c r="A314" s="1"/>
      <c r="B314" s="2"/>
      <c r="C314" s="2"/>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row>
    <row r="315" spans="1:30" ht="19.5" customHeight="1" x14ac:dyDescent="0.2">
      <c r="A315" s="1"/>
      <c r="B315" s="2"/>
      <c r="C315" s="2"/>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row>
    <row r="316" spans="1:30" ht="19.5" customHeight="1" x14ac:dyDescent="0.2">
      <c r="A316" s="1"/>
      <c r="B316" s="2"/>
      <c r="C316" s="2"/>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row>
    <row r="317" spans="1:30" ht="19.5" customHeight="1" x14ac:dyDescent="0.2">
      <c r="A317" s="1"/>
      <c r="B317" s="2"/>
      <c r="C317" s="2"/>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row>
    <row r="318" spans="1:30" ht="19.5" customHeight="1" x14ac:dyDescent="0.2">
      <c r="A318" s="1"/>
      <c r="B318" s="2"/>
      <c r="C318" s="2"/>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row>
    <row r="319" spans="1:30" ht="19.5" customHeight="1" x14ac:dyDescent="0.2">
      <c r="A319" s="1"/>
      <c r="B319" s="2"/>
      <c r="C319" s="2"/>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row>
    <row r="320" spans="1:30" ht="19.5" customHeight="1" x14ac:dyDescent="0.2">
      <c r="A320" s="1"/>
      <c r="B320" s="2"/>
      <c r="C320" s="2"/>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row>
    <row r="321" spans="1:30" ht="19.5" customHeight="1" x14ac:dyDescent="0.2">
      <c r="A321" s="1"/>
      <c r="B321" s="2"/>
      <c r="C321" s="2"/>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row>
    <row r="322" spans="1:30" ht="19.5" customHeight="1" x14ac:dyDescent="0.2">
      <c r="A322" s="1"/>
      <c r="B322" s="2"/>
      <c r="C322" s="2"/>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row>
    <row r="323" spans="1:30" ht="19.5" customHeight="1" x14ac:dyDescent="0.2">
      <c r="A323" s="1"/>
      <c r="B323" s="2"/>
      <c r="C323" s="2"/>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row>
    <row r="324" spans="1:30" ht="19.5" customHeight="1" x14ac:dyDescent="0.2">
      <c r="A324" s="1"/>
      <c r="B324" s="2"/>
      <c r="C324" s="2"/>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row>
    <row r="325" spans="1:30" ht="19.5" customHeight="1" x14ac:dyDescent="0.2">
      <c r="A325" s="1"/>
      <c r="B325" s="2"/>
      <c r="C325" s="2"/>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row>
    <row r="326" spans="1:30" ht="19.5" customHeight="1" x14ac:dyDescent="0.2">
      <c r="A326" s="1"/>
      <c r="B326" s="2"/>
      <c r="C326" s="2"/>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row>
    <row r="327" spans="1:30" ht="19.5" customHeight="1" x14ac:dyDescent="0.2">
      <c r="A327" s="1"/>
      <c r="B327" s="2"/>
      <c r="C327" s="2"/>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row>
    <row r="328" spans="1:30" ht="19.5" customHeight="1" x14ac:dyDescent="0.2">
      <c r="A328" s="1"/>
      <c r="B328" s="2"/>
      <c r="C328" s="2"/>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row>
    <row r="329" spans="1:30" ht="19.5" customHeight="1" x14ac:dyDescent="0.2">
      <c r="A329" s="1"/>
      <c r="B329" s="2"/>
      <c r="C329" s="2"/>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row>
    <row r="330" spans="1:30" ht="19.5" customHeight="1" x14ac:dyDescent="0.2">
      <c r="A330" s="1"/>
      <c r="B330" s="2"/>
      <c r="C330" s="2"/>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row>
    <row r="331" spans="1:30" ht="19.5" customHeight="1" x14ac:dyDescent="0.2">
      <c r="A331" s="1"/>
      <c r="B331" s="2"/>
      <c r="C331" s="2"/>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row>
    <row r="332" spans="1:30" ht="19.5" customHeight="1" x14ac:dyDescent="0.2">
      <c r="A332" s="1"/>
      <c r="B332" s="2"/>
      <c r="C332" s="2"/>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row>
    <row r="333" spans="1:30" ht="19.5" customHeight="1" x14ac:dyDescent="0.2">
      <c r="A333" s="1"/>
      <c r="B333" s="2"/>
      <c r="C333" s="2"/>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row>
    <row r="334" spans="1:30" ht="19.5" customHeight="1" x14ac:dyDescent="0.2">
      <c r="A334" s="1"/>
      <c r="B334" s="2"/>
      <c r="C334" s="2"/>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row>
    <row r="335" spans="1:30" ht="19.5" customHeight="1" x14ac:dyDescent="0.2">
      <c r="A335" s="1"/>
      <c r="B335" s="2"/>
      <c r="C335" s="2"/>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row>
    <row r="336" spans="1:30" ht="19.5" customHeight="1" x14ac:dyDescent="0.2">
      <c r="A336" s="1"/>
      <c r="B336" s="2"/>
      <c r="C336" s="2"/>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row>
    <row r="337" spans="1:30" ht="19.5" customHeight="1" x14ac:dyDescent="0.2">
      <c r="A337" s="1"/>
      <c r="B337" s="2"/>
      <c r="C337" s="2"/>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row>
    <row r="338" spans="1:30" ht="19.5" customHeight="1" x14ac:dyDescent="0.2">
      <c r="A338" s="1"/>
      <c r="B338" s="2"/>
      <c r="C338" s="2"/>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row>
    <row r="339" spans="1:30" ht="19.5" customHeight="1" x14ac:dyDescent="0.2">
      <c r="A339" s="1"/>
      <c r="B339" s="2"/>
      <c r="C339" s="2"/>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row>
    <row r="340" spans="1:30" ht="19.5" customHeight="1" x14ac:dyDescent="0.2">
      <c r="A340" s="1"/>
      <c r="B340" s="2"/>
      <c r="C340" s="2"/>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row>
    <row r="341" spans="1:30" ht="19.5" customHeight="1" x14ac:dyDescent="0.2">
      <c r="A341" s="1"/>
      <c r="B341" s="2"/>
      <c r="C341" s="2"/>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row>
    <row r="342" spans="1:30" ht="19.5" customHeight="1" x14ac:dyDescent="0.2">
      <c r="A342" s="1"/>
      <c r="B342" s="2"/>
      <c r="C342" s="2"/>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row>
    <row r="343" spans="1:30" ht="19.5" customHeight="1" x14ac:dyDescent="0.2">
      <c r="A343" s="1"/>
      <c r="B343" s="2"/>
      <c r="C343" s="2"/>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row>
    <row r="344" spans="1:30" ht="19.5" customHeight="1" x14ac:dyDescent="0.2">
      <c r="A344" s="1"/>
      <c r="B344" s="2"/>
      <c r="C344" s="2"/>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row>
    <row r="345" spans="1:30" ht="19.5" customHeight="1" x14ac:dyDescent="0.2">
      <c r="A345" s="1"/>
      <c r="B345" s="2"/>
      <c r="C345" s="2"/>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row>
    <row r="346" spans="1:30" ht="19.5" customHeight="1" x14ac:dyDescent="0.2">
      <c r="A346" s="1"/>
      <c r="B346" s="2"/>
      <c r="C346" s="2"/>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row>
    <row r="347" spans="1:30" ht="19.5" customHeight="1" x14ac:dyDescent="0.2">
      <c r="A347" s="1"/>
      <c r="B347" s="2"/>
      <c r="C347" s="2"/>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row>
    <row r="348" spans="1:30" ht="19.5" customHeight="1" x14ac:dyDescent="0.2">
      <c r="A348" s="1"/>
      <c r="B348" s="2"/>
      <c r="C348" s="2"/>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row>
    <row r="349" spans="1:30" ht="19.5" customHeight="1" x14ac:dyDescent="0.2">
      <c r="A349" s="1"/>
      <c r="B349" s="2"/>
      <c r="C349" s="2"/>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row>
    <row r="350" spans="1:30" ht="19.5" customHeight="1" x14ac:dyDescent="0.2">
      <c r="A350" s="1"/>
      <c r="B350" s="2"/>
      <c r="C350" s="2"/>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row>
    <row r="351" spans="1:30" ht="19.5" customHeight="1" x14ac:dyDescent="0.2">
      <c r="A351" s="1"/>
      <c r="B351" s="2"/>
      <c r="C351" s="2"/>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row>
    <row r="352" spans="1:30" ht="19.5" customHeight="1" x14ac:dyDescent="0.2">
      <c r="A352" s="1"/>
      <c r="B352" s="2"/>
      <c r="C352" s="2"/>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row>
    <row r="353" spans="1:30" ht="19.5" customHeight="1" x14ac:dyDescent="0.2">
      <c r="A353" s="1"/>
      <c r="B353" s="2"/>
      <c r="C353" s="2"/>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row>
    <row r="354" spans="1:30" ht="19.5" customHeight="1" x14ac:dyDescent="0.2">
      <c r="A354" s="1"/>
      <c r="B354" s="2"/>
      <c r="C354" s="2"/>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row>
    <row r="355" spans="1:30" ht="19.5" customHeight="1" x14ac:dyDescent="0.2">
      <c r="A355" s="1"/>
      <c r="B355" s="2"/>
      <c r="C355" s="2"/>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row>
    <row r="356" spans="1:30" ht="19.5" customHeight="1" x14ac:dyDescent="0.2">
      <c r="A356" s="1"/>
      <c r="B356" s="2"/>
      <c r="C356" s="2"/>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row>
    <row r="357" spans="1:30" ht="19.5" customHeight="1" x14ac:dyDescent="0.2">
      <c r="A357" s="1"/>
      <c r="B357" s="2"/>
      <c r="C357" s="2"/>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row>
    <row r="358" spans="1:30" ht="19.5" customHeight="1" x14ac:dyDescent="0.2">
      <c r="A358" s="1"/>
      <c r="B358" s="2"/>
      <c r="C358" s="2"/>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row>
    <row r="359" spans="1:30" ht="19.5" customHeight="1" x14ac:dyDescent="0.2">
      <c r="A359" s="1"/>
      <c r="B359" s="2"/>
      <c r="C359" s="2"/>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row>
    <row r="360" spans="1:30" ht="19.5" customHeight="1" x14ac:dyDescent="0.2">
      <c r="A360" s="1"/>
      <c r="B360" s="2"/>
      <c r="C360" s="2"/>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row>
    <row r="361" spans="1:30" ht="19.5" customHeight="1" x14ac:dyDescent="0.2">
      <c r="A361" s="1"/>
      <c r="B361" s="2"/>
      <c r="C361" s="2"/>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row>
    <row r="362" spans="1:30" ht="19.5" customHeight="1" x14ac:dyDescent="0.2">
      <c r="A362" s="1"/>
      <c r="B362" s="2"/>
      <c r="C362" s="2"/>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row>
    <row r="363" spans="1:30" ht="19.5" customHeight="1" x14ac:dyDescent="0.2">
      <c r="A363" s="1"/>
      <c r="B363" s="2"/>
      <c r="C363" s="2"/>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row>
    <row r="364" spans="1:30" ht="19.5" customHeight="1" x14ac:dyDescent="0.2">
      <c r="A364" s="1"/>
      <c r="B364" s="2"/>
      <c r="C364" s="2"/>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row>
    <row r="365" spans="1:30" ht="19.5" customHeight="1" x14ac:dyDescent="0.2">
      <c r="A365" s="1"/>
      <c r="B365" s="2"/>
      <c r="C365" s="2"/>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row>
    <row r="366" spans="1:30" ht="19.5" customHeight="1" x14ac:dyDescent="0.2">
      <c r="A366" s="1"/>
      <c r="B366" s="2"/>
      <c r="C366" s="2"/>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row>
    <row r="367" spans="1:30" ht="19.5" customHeight="1" x14ac:dyDescent="0.2">
      <c r="A367" s="1"/>
      <c r="B367" s="2"/>
      <c r="C367" s="2"/>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row>
    <row r="368" spans="1:30" ht="19.5" customHeight="1" x14ac:dyDescent="0.2">
      <c r="A368" s="1"/>
      <c r="B368" s="2"/>
      <c r="C368" s="2"/>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row>
    <row r="369" spans="1:30" ht="19.5" customHeight="1" x14ac:dyDescent="0.2">
      <c r="A369" s="1"/>
      <c r="B369" s="2"/>
      <c r="C369" s="2"/>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row>
    <row r="370" spans="1:30" ht="19.5" customHeight="1" x14ac:dyDescent="0.2">
      <c r="A370" s="1"/>
      <c r="B370" s="2"/>
      <c r="C370" s="2"/>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row>
    <row r="371" spans="1:30" ht="19.5" customHeight="1" x14ac:dyDescent="0.2">
      <c r="A371" s="1"/>
      <c r="B371" s="2"/>
      <c r="C371" s="2"/>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row>
    <row r="372" spans="1:30" ht="19.5" customHeight="1" x14ac:dyDescent="0.2">
      <c r="A372" s="1"/>
      <c r="B372" s="2"/>
      <c r="C372" s="2"/>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row>
    <row r="373" spans="1:30" ht="19.5" customHeight="1" x14ac:dyDescent="0.2">
      <c r="A373" s="1"/>
      <c r="B373" s="2"/>
      <c r="C373" s="2"/>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row>
    <row r="374" spans="1:30" ht="19.5" customHeight="1" x14ac:dyDescent="0.2">
      <c r="A374" s="1"/>
      <c r="B374" s="2"/>
      <c r="C374" s="2"/>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row>
    <row r="375" spans="1:30" ht="19.5" customHeight="1" x14ac:dyDescent="0.2">
      <c r="A375" s="1"/>
      <c r="B375" s="2"/>
      <c r="C375" s="2"/>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row>
    <row r="376" spans="1:30" ht="19.5" customHeight="1" x14ac:dyDescent="0.2">
      <c r="A376" s="1"/>
      <c r="B376" s="2"/>
      <c r="C376" s="2"/>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row>
    <row r="377" spans="1:30" ht="19.5" customHeight="1" x14ac:dyDescent="0.2">
      <c r="A377" s="1"/>
      <c r="B377" s="2"/>
      <c r="C377" s="2"/>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row>
    <row r="378" spans="1:30" ht="19.5" customHeight="1" x14ac:dyDescent="0.2">
      <c r="A378" s="1"/>
      <c r="B378" s="2"/>
      <c r="C378" s="2"/>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row>
    <row r="379" spans="1:30" ht="19.5" customHeight="1" x14ac:dyDescent="0.2">
      <c r="A379" s="1"/>
      <c r="B379" s="2"/>
      <c r="C379" s="2"/>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row>
    <row r="380" spans="1:30" ht="19.5" customHeight="1" x14ac:dyDescent="0.2">
      <c r="A380" s="1"/>
      <c r="B380" s="2"/>
      <c r="C380" s="2"/>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row>
    <row r="381" spans="1:30" ht="19.5" customHeight="1" x14ac:dyDescent="0.2">
      <c r="A381" s="1"/>
      <c r="B381" s="2"/>
      <c r="C381" s="2"/>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row>
    <row r="382" spans="1:30" ht="19.5" customHeight="1" x14ac:dyDescent="0.2">
      <c r="A382" s="1"/>
      <c r="B382" s="2"/>
      <c r="C382" s="2"/>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row>
    <row r="383" spans="1:30" ht="19.5" customHeight="1" x14ac:dyDescent="0.2">
      <c r="A383" s="1"/>
      <c r="B383" s="2"/>
      <c r="C383" s="2"/>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row>
    <row r="384" spans="1:30" ht="19.5" customHeight="1" x14ac:dyDescent="0.2">
      <c r="A384" s="1"/>
      <c r="B384" s="2"/>
      <c r="C384" s="2"/>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row>
    <row r="385" spans="1:30" ht="19.5" customHeight="1" x14ac:dyDescent="0.2">
      <c r="A385" s="1"/>
      <c r="B385" s="2"/>
      <c r="C385" s="2"/>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row>
    <row r="386" spans="1:30" ht="19.5" customHeight="1" x14ac:dyDescent="0.2">
      <c r="A386" s="1"/>
      <c r="B386" s="2"/>
      <c r="C386" s="2"/>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row>
    <row r="387" spans="1:30" ht="19.5" customHeight="1" x14ac:dyDescent="0.2">
      <c r="A387" s="1"/>
      <c r="B387" s="2"/>
      <c r="C387" s="2"/>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row>
    <row r="388" spans="1:30" ht="19.5" customHeight="1" x14ac:dyDescent="0.2">
      <c r="A388" s="1"/>
      <c r="B388" s="2"/>
      <c r="C388" s="2"/>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row>
    <row r="389" spans="1:30" ht="19.5" customHeight="1" x14ac:dyDescent="0.2">
      <c r="A389" s="1"/>
      <c r="B389" s="2"/>
      <c r="C389" s="2"/>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row>
    <row r="390" spans="1:30" ht="19.5" customHeight="1" x14ac:dyDescent="0.2">
      <c r="A390" s="1"/>
      <c r="B390" s="2"/>
      <c r="C390" s="2"/>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row>
    <row r="391" spans="1:30" ht="19.5" customHeight="1" x14ac:dyDescent="0.2">
      <c r="A391" s="1"/>
      <c r="B391" s="2"/>
      <c r="C391" s="2"/>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row>
    <row r="392" spans="1:30" ht="19.5" customHeight="1" x14ac:dyDescent="0.2">
      <c r="A392" s="1"/>
      <c r="B392" s="2"/>
      <c r="C392" s="2"/>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row>
    <row r="393" spans="1:30" ht="19.5" customHeight="1" x14ac:dyDescent="0.2">
      <c r="A393" s="1"/>
      <c r="B393" s="2"/>
      <c r="C393" s="2"/>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row>
    <row r="394" spans="1:30" ht="19.5" customHeight="1" x14ac:dyDescent="0.2">
      <c r="A394" s="1"/>
      <c r="B394" s="2"/>
      <c r="C394" s="2"/>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row>
    <row r="395" spans="1:30" ht="19.5" customHeight="1" x14ac:dyDescent="0.2">
      <c r="A395" s="1"/>
      <c r="B395" s="2"/>
      <c r="C395" s="2"/>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row>
    <row r="396" spans="1:30" ht="19.5" customHeight="1" x14ac:dyDescent="0.2">
      <c r="A396" s="1"/>
      <c r="B396" s="2"/>
      <c r="C396" s="2"/>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row>
    <row r="397" spans="1:30" ht="19.5" customHeight="1" x14ac:dyDescent="0.2">
      <c r="A397" s="1"/>
      <c r="B397" s="2"/>
      <c r="C397" s="2"/>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row>
    <row r="398" spans="1:30" ht="19.5" customHeight="1" x14ac:dyDescent="0.2">
      <c r="A398" s="1"/>
      <c r="B398" s="2"/>
      <c r="C398" s="2"/>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row>
    <row r="399" spans="1:30" ht="19.5" customHeight="1" x14ac:dyDescent="0.2">
      <c r="A399" s="1"/>
      <c r="B399" s="2"/>
      <c r="C399" s="2"/>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row>
    <row r="400" spans="1:30" ht="19.5" customHeight="1" x14ac:dyDescent="0.2">
      <c r="A400" s="1"/>
      <c r="B400" s="2"/>
      <c r="C400" s="2"/>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row>
    <row r="401" spans="1:30" ht="19.5" customHeight="1" x14ac:dyDescent="0.2">
      <c r="A401" s="1"/>
      <c r="B401" s="2"/>
      <c r="C401" s="2"/>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row>
    <row r="402" spans="1:30" ht="19.5" customHeight="1" x14ac:dyDescent="0.2">
      <c r="A402" s="1"/>
      <c r="B402" s="2"/>
      <c r="C402" s="2"/>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row>
    <row r="403" spans="1:30" ht="19.5" customHeight="1" x14ac:dyDescent="0.2">
      <c r="A403" s="1"/>
      <c r="B403" s="2"/>
      <c r="C403" s="2"/>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row>
    <row r="404" spans="1:30" ht="19.5" customHeight="1" x14ac:dyDescent="0.2">
      <c r="A404" s="1"/>
      <c r="B404" s="2"/>
      <c r="C404" s="2"/>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row>
    <row r="405" spans="1:30" ht="19.5" customHeight="1" x14ac:dyDescent="0.2">
      <c r="A405" s="1"/>
      <c r="B405" s="2"/>
      <c r="C405" s="2"/>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row>
    <row r="406" spans="1:30" ht="19.5" customHeight="1" x14ac:dyDescent="0.2">
      <c r="A406" s="1"/>
      <c r="B406" s="2"/>
      <c r="C406" s="2"/>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row>
    <row r="407" spans="1:30" ht="19.5" customHeight="1" x14ac:dyDescent="0.2">
      <c r="A407" s="1"/>
      <c r="B407" s="2"/>
      <c r="C407" s="2"/>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row>
    <row r="408" spans="1:30" ht="19.5" customHeight="1" x14ac:dyDescent="0.2">
      <c r="A408" s="1"/>
      <c r="B408" s="2"/>
      <c r="C408" s="2"/>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row>
    <row r="409" spans="1:30" ht="19.5" customHeight="1" x14ac:dyDescent="0.2">
      <c r="A409" s="1"/>
      <c r="B409" s="2"/>
      <c r="C409" s="2"/>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row>
    <row r="410" spans="1:30" ht="19.5" customHeight="1" x14ac:dyDescent="0.2">
      <c r="A410" s="1"/>
      <c r="B410" s="2"/>
      <c r="C410" s="2"/>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row>
    <row r="411" spans="1:30" ht="19.5" customHeight="1" x14ac:dyDescent="0.2">
      <c r="A411" s="1"/>
      <c r="B411" s="2"/>
      <c r="C411" s="2"/>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row>
    <row r="412" spans="1:30" ht="19.5" customHeight="1" x14ac:dyDescent="0.2">
      <c r="A412" s="1"/>
      <c r="B412" s="2"/>
      <c r="C412" s="2"/>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row>
    <row r="413" spans="1:30" ht="19.5" customHeight="1" x14ac:dyDescent="0.2">
      <c r="A413" s="1"/>
      <c r="B413" s="2"/>
      <c r="C413" s="2"/>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row>
    <row r="414" spans="1:30" ht="19.5" customHeight="1" x14ac:dyDescent="0.2">
      <c r="A414" s="1"/>
      <c r="B414" s="2"/>
      <c r="C414" s="2"/>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row>
    <row r="415" spans="1:30" ht="19.5" customHeight="1" x14ac:dyDescent="0.2">
      <c r="A415" s="1"/>
      <c r="B415" s="2"/>
      <c r="C415" s="2"/>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row>
    <row r="416" spans="1:30" ht="19.5" customHeight="1" x14ac:dyDescent="0.2">
      <c r="A416" s="1"/>
      <c r="B416" s="2"/>
      <c r="C416" s="2"/>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row>
    <row r="417" spans="1:30" ht="19.5" customHeight="1" x14ac:dyDescent="0.2">
      <c r="A417" s="1"/>
      <c r="B417" s="2"/>
      <c r="C417" s="2"/>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row>
    <row r="418" spans="1:30" ht="19.5" customHeight="1" x14ac:dyDescent="0.2">
      <c r="A418" s="1"/>
      <c r="B418" s="2"/>
      <c r="C418" s="2"/>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row>
    <row r="419" spans="1:30" ht="19.5" customHeight="1" x14ac:dyDescent="0.2">
      <c r="A419" s="1"/>
      <c r="B419" s="2"/>
      <c r="C419" s="2"/>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row>
    <row r="420" spans="1:30" ht="19.5" customHeight="1" x14ac:dyDescent="0.2">
      <c r="A420" s="1"/>
      <c r="B420" s="2"/>
      <c r="C420" s="2"/>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row>
    <row r="421" spans="1:30" ht="19.5" customHeight="1" x14ac:dyDescent="0.2">
      <c r="A421" s="1"/>
      <c r="B421" s="2"/>
      <c r="C421" s="2"/>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row>
    <row r="422" spans="1:30" ht="19.5" customHeight="1" x14ac:dyDescent="0.2">
      <c r="A422" s="1"/>
      <c r="B422" s="2"/>
      <c r="C422" s="2"/>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row>
    <row r="423" spans="1:30" ht="19.5" customHeight="1" x14ac:dyDescent="0.2">
      <c r="A423" s="1"/>
      <c r="B423" s="2"/>
      <c r="C423" s="2"/>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row>
    <row r="424" spans="1:30" ht="19.5" customHeight="1" x14ac:dyDescent="0.2">
      <c r="A424" s="1"/>
      <c r="B424" s="2"/>
      <c r="C424" s="2"/>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row>
    <row r="425" spans="1:30" ht="19.5" customHeight="1" x14ac:dyDescent="0.2">
      <c r="A425" s="1"/>
      <c r="B425" s="2"/>
      <c r="C425" s="2"/>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row>
    <row r="426" spans="1:30" ht="19.5" customHeight="1" x14ac:dyDescent="0.2">
      <c r="A426" s="1"/>
      <c r="B426" s="2"/>
      <c r="C426" s="2"/>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row>
    <row r="427" spans="1:30" ht="19.5" customHeight="1" x14ac:dyDescent="0.2">
      <c r="A427" s="1"/>
      <c r="B427" s="2"/>
      <c r="C427" s="2"/>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row>
    <row r="428" spans="1:30" ht="19.5" customHeight="1" x14ac:dyDescent="0.2">
      <c r="A428" s="1"/>
      <c r="B428" s="2"/>
      <c r="C428" s="2"/>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row>
    <row r="429" spans="1:30" ht="19.5" customHeight="1" x14ac:dyDescent="0.2">
      <c r="A429" s="1"/>
      <c r="B429" s="2"/>
      <c r="C429" s="2"/>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row>
    <row r="430" spans="1:30" ht="19.5" customHeight="1" x14ac:dyDescent="0.2">
      <c r="A430" s="1"/>
      <c r="B430" s="2"/>
      <c r="C430" s="2"/>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row>
    <row r="431" spans="1:30" ht="19.5" customHeight="1" x14ac:dyDescent="0.2">
      <c r="A431" s="1"/>
      <c r="B431" s="2"/>
      <c r="C431" s="2"/>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row>
    <row r="432" spans="1:30" ht="19.5" customHeight="1" x14ac:dyDescent="0.2">
      <c r="A432" s="1"/>
      <c r="B432" s="2"/>
      <c r="C432" s="2"/>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row>
    <row r="433" spans="1:30" ht="19.5" customHeight="1" x14ac:dyDescent="0.2">
      <c r="A433" s="1"/>
      <c r="B433" s="2"/>
      <c r="C433" s="2"/>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row>
    <row r="434" spans="1:30" ht="19.5" customHeight="1" x14ac:dyDescent="0.2">
      <c r="A434" s="1"/>
      <c r="B434" s="2"/>
      <c r="C434" s="2"/>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row>
    <row r="435" spans="1:30" ht="19.5" customHeight="1" x14ac:dyDescent="0.2">
      <c r="A435" s="1"/>
      <c r="B435" s="2"/>
      <c r="C435" s="2"/>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row>
    <row r="436" spans="1:30" ht="19.5" customHeight="1" x14ac:dyDescent="0.2">
      <c r="A436" s="1"/>
      <c r="B436" s="2"/>
      <c r="C436" s="2"/>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row>
    <row r="437" spans="1:30" ht="19.5" customHeight="1" x14ac:dyDescent="0.2">
      <c r="A437" s="1"/>
      <c r="B437" s="2"/>
      <c r="C437" s="2"/>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row>
    <row r="438" spans="1:30" ht="19.5" customHeight="1" x14ac:dyDescent="0.2">
      <c r="A438" s="1"/>
      <c r="B438" s="2"/>
      <c r="C438" s="2"/>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row>
    <row r="439" spans="1:30" ht="19.5" customHeight="1" x14ac:dyDescent="0.2">
      <c r="A439" s="1"/>
      <c r="B439" s="2"/>
      <c r="C439" s="2"/>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row>
    <row r="440" spans="1:30" ht="19.5" customHeight="1" x14ac:dyDescent="0.2">
      <c r="A440" s="1"/>
      <c r="B440" s="2"/>
      <c r="C440" s="2"/>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row>
    <row r="441" spans="1:30" ht="19.5" customHeight="1" x14ac:dyDescent="0.2">
      <c r="A441" s="1"/>
      <c r="B441" s="2"/>
      <c r="C441" s="2"/>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row>
    <row r="442" spans="1:30" ht="19.5" customHeight="1" x14ac:dyDescent="0.2">
      <c r="A442" s="1"/>
      <c r="B442" s="2"/>
      <c r="C442" s="2"/>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row>
    <row r="443" spans="1:30" ht="19.5" customHeight="1" x14ac:dyDescent="0.2">
      <c r="A443" s="1"/>
      <c r="B443" s="2"/>
      <c r="C443" s="2"/>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row>
    <row r="444" spans="1:30" ht="19.5" customHeight="1" x14ac:dyDescent="0.2">
      <c r="A444" s="1"/>
      <c r="B444" s="2"/>
      <c r="C444" s="2"/>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row>
    <row r="445" spans="1:30" ht="19.5" customHeight="1" x14ac:dyDescent="0.2">
      <c r="A445" s="1"/>
      <c r="B445" s="2"/>
      <c r="C445" s="2"/>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row>
    <row r="446" spans="1:30" ht="19.5" customHeight="1" x14ac:dyDescent="0.2">
      <c r="A446" s="1"/>
      <c r="B446" s="2"/>
      <c r="C446" s="2"/>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row>
    <row r="447" spans="1:30" ht="19.5" customHeight="1" x14ac:dyDescent="0.2">
      <c r="A447" s="1"/>
      <c r="B447" s="2"/>
      <c r="C447" s="2"/>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row>
    <row r="448" spans="1:30" ht="19.5" customHeight="1" x14ac:dyDescent="0.2">
      <c r="A448" s="1"/>
      <c r="B448" s="2"/>
      <c r="C448" s="2"/>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row>
    <row r="449" spans="1:30" ht="19.5" customHeight="1" x14ac:dyDescent="0.2">
      <c r="A449" s="1"/>
      <c r="B449" s="2"/>
      <c r="C449" s="2"/>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row>
    <row r="450" spans="1:30" ht="19.5" customHeight="1" x14ac:dyDescent="0.2">
      <c r="A450" s="1"/>
      <c r="B450" s="2"/>
      <c r="C450" s="2"/>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row>
    <row r="451" spans="1:30" ht="19.5" customHeight="1" x14ac:dyDescent="0.2">
      <c r="A451" s="1"/>
      <c r="B451" s="2"/>
      <c r="C451" s="2"/>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row>
    <row r="452" spans="1:30" ht="19.5" customHeight="1" x14ac:dyDescent="0.2">
      <c r="A452" s="1"/>
      <c r="B452" s="2"/>
      <c r="C452" s="2"/>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row>
    <row r="453" spans="1:30" ht="19.5" customHeight="1" x14ac:dyDescent="0.2">
      <c r="A453" s="1"/>
      <c r="B453" s="2"/>
      <c r="C453" s="2"/>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row>
    <row r="454" spans="1:30" ht="19.5" customHeight="1" x14ac:dyDescent="0.2">
      <c r="A454" s="1"/>
      <c r="B454" s="2"/>
      <c r="C454" s="2"/>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row>
    <row r="455" spans="1:30" ht="19.5" customHeight="1" x14ac:dyDescent="0.2">
      <c r="A455" s="1"/>
      <c r="B455" s="2"/>
      <c r="C455" s="2"/>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row>
    <row r="456" spans="1:30" ht="19.5" customHeight="1" x14ac:dyDescent="0.2">
      <c r="A456" s="1"/>
      <c r="B456" s="2"/>
      <c r="C456" s="2"/>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row>
    <row r="457" spans="1:30" ht="19.5" customHeight="1" x14ac:dyDescent="0.2">
      <c r="A457" s="1"/>
      <c r="B457" s="2"/>
      <c r="C457" s="2"/>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row>
    <row r="458" spans="1:30" ht="19.5" customHeight="1" x14ac:dyDescent="0.2">
      <c r="A458" s="1"/>
      <c r="B458" s="2"/>
      <c r="C458" s="2"/>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row>
    <row r="459" spans="1:30" ht="19.5" customHeight="1" x14ac:dyDescent="0.2">
      <c r="A459" s="1"/>
      <c r="B459" s="2"/>
      <c r="C459" s="2"/>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row>
    <row r="460" spans="1:30" ht="19.5" customHeight="1" x14ac:dyDescent="0.2">
      <c r="A460" s="1"/>
      <c r="B460" s="2"/>
      <c r="C460" s="2"/>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row>
    <row r="461" spans="1:30" ht="19.5" customHeight="1" x14ac:dyDescent="0.2">
      <c r="A461" s="1"/>
      <c r="B461" s="2"/>
      <c r="C461" s="2"/>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row>
    <row r="462" spans="1:30" ht="19.5" customHeight="1" x14ac:dyDescent="0.2">
      <c r="A462" s="1"/>
      <c r="B462" s="2"/>
      <c r="C462" s="2"/>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row>
    <row r="463" spans="1:30" ht="19.5" customHeight="1" x14ac:dyDescent="0.2">
      <c r="A463" s="1"/>
      <c r="B463" s="2"/>
      <c r="C463" s="2"/>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row>
    <row r="464" spans="1:30" ht="19.5" customHeight="1" x14ac:dyDescent="0.2">
      <c r="A464" s="1"/>
      <c r="B464" s="2"/>
      <c r="C464" s="2"/>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row>
    <row r="465" spans="1:30" ht="19.5" customHeight="1" x14ac:dyDescent="0.2">
      <c r="A465" s="1"/>
      <c r="B465" s="2"/>
      <c r="C465" s="2"/>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row>
    <row r="466" spans="1:30" ht="19.5" customHeight="1" x14ac:dyDescent="0.2">
      <c r="A466" s="1"/>
      <c r="B466" s="2"/>
      <c r="C466" s="2"/>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row>
    <row r="467" spans="1:30" ht="19.5" customHeight="1" x14ac:dyDescent="0.2">
      <c r="A467" s="1"/>
      <c r="B467" s="2"/>
      <c r="C467" s="2"/>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row>
    <row r="468" spans="1:30" ht="19.5" customHeight="1" x14ac:dyDescent="0.2">
      <c r="A468" s="1"/>
      <c r="B468" s="2"/>
      <c r="C468" s="2"/>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row>
    <row r="469" spans="1:30" ht="19.5" customHeight="1" x14ac:dyDescent="0.2">
      <c r="A469" s="1"/>
      <c r="B469" s="2"/>
      <c r="C469" s="2"/>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row>
    <row r="470" spans="1:30" ht="19.5" customHeight="1" x14ac:dyDescent="0.2">
      <c r="A470" s="1"/>
      <c r="B470" s="2"/>
      <c r="C470" s="2"/>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row>
    <row r="471" spans="1:30" ht="19.5" customHeight="1" x14ac:dyDescent="0.2">
      <c r="A471" s="1"/>
      <c r="B471" s="2"/>
      <c r="C471" s="2"/>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row>
    <row r="472" spans="1:30" ht="19.5" customHeight="1" x14ac:dyDescent="0.2">
      <c r="A472" s="1"/>
      <c r="B472" s="2"/>
      <c r="C472" s="2"/>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row>
    <row r="473" spans="1:30" ht="19.5" customHeight="1" x14ac:dyDescent="0.2">
      <c r="A473" s="1"/>
      <c r="B473" s="2"/>
      <c r="C473" s="2"/>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row>
    <row r="474" spans="1:30" ht="19.5" customHeight="1" x14ac:dyDescent="0.2">
      <c r="A474" s="1"/>
      <c r="B474" s="2"/>
      <c r="C474" s="2"/>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row>
    <row r="475" spans="1:30" ht="19.5" customHeight="1" x14ac:dyDescent="0.2">
      <c r="A475" s="1"/>
      <c r="B475" s="2"/>
      <c r="C475" s="2"/>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row>
    <row r="476" spans="1:30" ht="19.5" customHeight="1" x14ac:dyDescent="0.2">
      <c r="A476" s="1"/>
      <c r="B476" s="2"/>
      <c r="C476" s="2"/>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row>
    <row r="477" spans="1:30" ht="19.5" customHeight="1" x14ac:dyDescent="0.2">
      <c r="A477" s="1"/>
      <c r="B477" s="2"/>
      <c r="C477" s="2"/>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row>
    <row r="478" spans="1:30" ht="19.5" customHeight="1" x14ac:dyDescent="0.2">
      <c r="A478" s="1"/>
      <c r="B478" s="2"/>
      <c r="C478" s="2"/>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row>
    <row r="479" spans="1:30" ht="19.5" customHeight="1" x14ac:dyDescent="0.2">
      <c r="A479" s="1"/>
      <c r="B479" s="2"/>
      <c r="C479" s="2"/>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row>
    <row r="480" spans="1:30" ht="19.5" customHeight="1" x14ac:dyDescent="0.2">
      <c r="A480" s="1"/>
      <c r="B480" s="2"/>
      <c r="C480" s="2"/>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row>
    <row r="481" spans="1:30" ht="19.5" customHeight="1" x14ac:dyDescent="0.2">
      <c r="A481" s="1"/>
      <c r="B481" s="2"/>
      <c r="C481" s="2"/>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row>
    <row r="482" spans="1:30" ht="19.5" customHeight="1" x14ac:dyDescent="0.2">
      <c r="A482" s="1"/>
      <c r="B482" s="2"/>
      <c r="C482" s="2"/>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row>
    <row r="483" spans="1:30" ht="19.5" customHeight="1" x14ac:dyDescent="0.2">
      <c r="A483" s="1"/>
      <c r="B483" s="2"/>
      <c r="C483" s="2"/>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row>
    <row r="484" spans="1:30" ht="19.5" customHeight="1" x14ac:dyDescent="0.2">
      <c r="A484" s="1"/>
      <c r="B484" s="2"/>
      <c r="C484" s="2"/>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row>
    <row r="485" spans="1:30" ht="19.5" customHeight="1" x14ac:dyDescent="0.2">
      <c r="A485" s="1"/>
      <c r="B485" s="2"/>
      <c r="C485" s="2"/>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row>
    <row r="486" spans="1:30" ht="19.5" customHeight="1" x14ac:dyDescent="0.2">
      <c r="A486" s="1"/>
      <c r="B486" s="2"/>
      <c r="C486" s="2"/>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row>
    <row r="487" spans="1:30" ht="19.5" customHeight="1" x14ac:dyDescent="0.2">
      <c r="A487" s="1"/>
      <c r="B487" s="2"/>
      <c r="C487" s="2"/>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row>
    <row r="488" spans="1:30" ht="19.5" customHeight="1" x14ac:dyDescent="0.2">
      <c r="A488" s="1"/>
      <c r="B488" s="2"/>
      <c r="C488" s="2"/>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row>
    <row r="489" spans="1:30" ht="19.5" customHeight="1" x14ac:dyDescent="0.2">
      <c r="A489" s="1"/>
      <c r="B489" s="2"/>
      <c r="C489" s="2"/>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row>
    <row r="490" spans="1:30" ht="19.5" customHeight="1" x14ac:dyDescent="0.2">
      <c r="A490" s="1"/>
      <c r="B490" s="2"/>
      <c r="C490" s="2"/>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row>
    <row r="491" spans="1:30" ht="19.5" customHeight="1" x14ac:dyDescent="0.2">
      <c r="A491" s="1"/>
      <c r="B491" s="2"/>
      <c r="C491" s="2"/>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row>
    <row r="492" spans="1:30" ht="19.5" customHeight="1" x14ac:dyDescent="0.2">
      <c r="A492" s="1"/>
      <c r="B492" s="2"/>
      <c r="C492" s="2"/>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row>
    <row r="493" spans="1:30" ht="19.5" customHeight="1" x14ac:dyDescent="0.2">
      <c r="A493" s="1"/>
      <c r="B493" s="2"/>
      <c r="C493" s="2"/>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row>
    <row r="494" spans="1:30" ht="19.5" customHeight="1" x14ac:dyDescent="0.2">
      <c r="A494" s="1"/>
      <c r="B494" s="2"/>
      <c r="C494" s="2"/>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row>
    <row r="495" spans="1:30" ht="19.5" customHeight="1" x14ac:dyDescent="0.2">
      <c r="A495" s="1"/>
      <c r="B495" s="2"/>
      <c r="C495" s="2"/>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row>
    <row r="496" spans="1:30" ht="19.5" customHeight="1" x14ac:dyDescent="0.2">
      <c r="A496" s="1"/>
      <c r="B496" s="2"/>
      <c r="C496" s="2"/>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row>
    <row r="497" spans="1:30" ht="19.5" customHeight="1" x14ac:dyDescent="0.2">
      <c r="A497" s="1"/>
      <c r="B497" s="2"/>
      <c r="C497" s="2"/>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row>
    <row r="498" spans="1:30" ht="19.5" customHeight="1" x14ac:dyDescent="0.2">
      <c r="A498" s="1"/>
      <c r="B498" s="2"/>
      <c r="C498" s="2"/>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row>
    <row r="499" spans="1:30" ht="19.5" customHeight="1" x14ac:dyDescent="0.2">
      <c r="A499" s="1"/>
      <c r="B499" s="2"/>
      <c r="C499" s="2"/>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row>
    <row r="500" spans="1:30" ht="19.5" customHeight="1" x14ac:dyDescent="0.2">
      <c r="A500" s="1"/>
      <c r="B500" s="2"/>
      <c r="C500" s="2"/>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row>
    <row r="501" spans="1:30" ht="19.5" customHeight="1" x14ac:dyDescent="0.2">
      <c r="A501" s="1"/>
      <c r="B501" s="2"/>
      <c r="C501" s="2"/>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row>
    <row r="502" spans="1:30" ht="19.5" customHeight="1" x14ac:dyDescent="0.2">
      <c r="A502" s="1"/>
      <c r="B502" s="2"/>
      <c r="C502" s="2"/>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row>
    <row r="503" spans="1:30" ht="19.5" customHeight="1" x14ac:dyDescent="0.2">
      <c r="A503" s="1"/>
      <c r="B503" s="2"/>
      <c r="C503" s="2"/>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row>
    <row r="504" spans="1:30" ht="19.5" customHeight="1" x14ac:dyDescent="0.2">
      <c r="A504" s="1"/>
      <c r="B504" s="2"/>
      <c r="C504" s="2"/>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row>
    <row r="505" spans="1:30" ht="19.5" customHeight="1" x14ac:dyDescent="0.2">
      <c r="A505" s="1"/>
      <c r="B505" s="2"/>
      <c r="C505" s="2"/>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row>
    <row r="506" spans="1:30" ht="19.5" customHeight="1" x14ac:dyDescent="0.2">
      <c r="A506" s="1"/>
      <c r="B506" s="2"/>
      <c r="C506" s="2"/>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row>
    <row r="507" spans="1:30" ht="19.5" customHeight="1" x14ac:dyDescent="0.2">
      <c r="A507" s="1"/>
      <c r="B507" s="2"/>
      <c r="C507" s="2"/>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row>
    <row r="508" spans="1:30" ht="19.5" customHeight="1" x14ac:dyDescent="0.2">
      <c r="A508" s="1"/>
      <c r="B508" s="2"/>
      <c r="C508" s="2"/>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row>
    <row r="509" spans="1:30" ht="19.5" customHeight="1" x14ac:dyDescent="0.2">
      <c r="A509" s="1"/>
      <c r="B509" s="2"/>
      <c r="C509" s="2"/>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row>
    <row r="510" spans="1:30" ht="19.5" customHeight="1" x14ac:dyDescent="0.2">
      <c r="A510" s="1"/>
      <c r="B510" s="2"/>
      <c r="C510" s="2"/>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row>
    <row r="511" spans="1:30" ht="19.5" customHeight="1" x14ac:dyDescent="0.2">
      <c r="A511" s="1"/>
      <c r="B511" s="2"/>
      <c r="C511" s="2"/>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row>
    <row r="512" spans="1:30" ht="19.5" customHeight="1" x14ac:dyDescent="0.2">
      <c r="A512" s="1"/>
      <c r="B512" s="2"/>
      <c r="C512" s="2"/>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row>
    <row r="513" spans="1:30" ht="19.5" customHeight="1" x14ac:dyDescent="0.2">
      <c r="A513" s="1"/>
      <c r="B513" s="2"/>
      <c r="C513" s="2"/>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row>
    <row r="514" spans="1:30" ht="19.5" customHeight="1" x14ac:dyDescent="0.2">
      <c r="A514" s="1"/>
      <c r="B514" s="2"/>
      <c r="C514" s="2"/>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row>
    <row r="515" spans="1:30" ht="19.5" customHeight="1" x14ac:dyDescent="0.2">
      <c r="A515" s="1"/>
      <c r="B515" s="2"/>
      <c r="C515" s="2"/>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row>
    <row r="516" spans="1:30" ht="19.5" customHeight="1" x14ac:dyDescent="0.2">
      <c r="A516" s="1"/>
      <c r="B516" s="2"/>
      <c r="C516" s="2"/>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row>
    <row r="517" spans="1:30" ht="19.5" customHeight="1" x14ac:dyDescent="0.2">
      <c r="A517" s="1"/>
      <c r="B517" s="2"/>
      <c r="C517" s="2"/>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row>
    <row r="518" spans="1:30" ht="19.5" customHeight="1" x14ac:dyDescent="0.2">
      <c r="A518" s="1"/>
      <c r="B518" s="2"/>
      <c r="C518" s="2"/>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row>
    <row r="519" spans="1:30" ht="19.5" customHeight="1" x14ac:dyDescent="0.2">
      <c r="A519" s="1"/>
      <c r="B519" s="2"/>
      <c r="C519" s="2"/>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row>
    <row r="520" spans="1:30" ht="19.5" customHeight="1" x14ac:dyDescent="0.2">
      <c r="A520" s="1"/>
      <c r="B520" s="2"/>
      <c r="C520" s="2"/>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row>
    <row r="521" spans="1:30" ht="19.5" customHeight="1" x14ac:dyDescent="0.2">
      <c r="A521" s="1"/>
      <c r="B521" s="2"/>
      <c r="C521" s="2"/>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row>
    <row r="522" spans="1:30" ht="19.5" customHeight="1" x14ac:dyDescent="0.2">
      <c r="A522" s="1"/>
      <c r="B522" s="2"/>
      <c r="C522" s="2"/>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row>
    <row r="523" spans="1:30" ht="19.5" customHeight="1" x14ac:dyDescent="0.2">
      <c r="A523" s="1"/>
      <c r="B523" s="2"/>
      <c r="C523" s="2"/>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row>
    <row r="524" spans="1:30" ht="19.5" customHeight="1" x14ac:dyDescent="0.2">
      <c r="A524" s="1"/>
      <c r="B524" s="2"/>
      <c r="C524" s="2"/>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row>
    <row r="525" spans="1:30" ht="19.5" customHeight="1" x14ac:dyDescent="0.2">
      <c r="A525" s="1"/>
      <c r="B525" s="2"/>
      <c r="C525" s="2"/>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row>
    <row r="526" spans="1:30" ht="19.5" customHeight="1" x14ac:dyDescent="0.2">
      <c r="A526" s="1"/>
      <c r="B526" s="2"/>
      <c r="C526" s="2"/>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row>
    <row r="527" spans="1:30" ht="19.5" customHeight="1" x14ac:dyDescent="0.2">
      <c r="A527" s="1"/>
      <c r="B527" s="2"/>
      <c r="C527" s="2"/>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row>
    <row r="528" spans="1:30" ht="19.5" customHeight="1" x14ac:dyDescent="0.2">
      <c r="A528" s="1"/>
      <c r="B528" s="2"/>
      <c r="C528" s="2"/>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row>
    <row r="529" spans="1:30" ht="19.5" customHeight="1" x14ac:dyDescent="0.2">
      <c r="A529" s="1"/>
      <c r="B529" s="2"/>
      <c r="C529" s="2"/>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row>
    <row r="530" spans="1:30" ht="19.5" customHeight="1" x14ac:dyDescent="0.2">
      <c r="A530" s="1"/>
      <c r="B530" s="2"/>
      <c r="C530" s="2"/>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row>
    <row r="531" spans="1:30" ht="19.5" customHeight="1" x14ac:dyDescent="0.2">
      <c r="A531" s="1"/>
      <c r="B531" s="2"/>
      <c r="C531" s="2"/>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row>
    <row r="532" spans="1:30" ht="19.5" customHeight="1" x14ac:dyDescent="0.2">
      <c r="A532" s="1"/>
      <c r="B532" s="2"/>
      <c r="C532" s="2"/>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row>
    <row r="533" spans="1:30" ht="19.5" customHeight="1" x14ac:dyDescent="0.2">
      <c r="A533" s="1"/>
      <c r="B533" s="2"/>
      <c r="C533" s="2"/>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row>
    <row r="534" spans="1:30" ht="19.5" customHeight="1" x14ac:dyDescent="0.2">
      <c r="A534" s="1"/>
      <c r="B534" s="2"/>
      <c r="C534" s="2"/>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row>
    <row r="535" spans="1:30" ht="19.5" customHeight="1" x14ac:dyDescent="0.2">
      <c r="A535" s="1"/>
      <c r="B535" s="2"/>
      <c r="C535" s="2"/>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row>
    <row r="536" spans="1:30" ht="19.5" customHeight="1" x14ac:dyDescent="0.2">
      <c r="A536" s="1"/>
      <c r="B536" s="2"/>
      <c r="C536" s="2"/>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row>
    <row r="537" spans="1:30" ht="19.5" customHeight="1" x14ac:dyDescent="0.2">
      <c r="A537" s="1"/>
      <c r="B537" s="2"/>
      <c r="C537" s="2"/>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row>
    <row r="538" spans="1:30" ht="19.5" customHeight="1" x14ac:dyDescent="0.2">
      <c r="A538" s="1"/>
      <c r="B538" s="2"/>
      <c r="C538" s="2"/>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row>
    <row r="539" spans="1:30" ht="19.5" customHeight="1" x14ac:dyDescent="0.2">
      <c r="A539" s="1"/>
      <c r="B539" s="2"/>
      <c r="C539" s="2"/>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row>
    <row r="540" spans="1:30" ht="19.5" customHeight="1" x14ac:dyDescent="0.2">
      <c r="A540" s="1"/>
      <c r="B540" s="2"/>
      <c r="C540" s="2"/>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row>
    <row r="541" spans="1:30" ht="19.5" customHeight="1" x14ac:dyDescent="0.2">
      <c r="A541" s="1"/>
      <c r="B541" s="2"/>
      <c r="C541" s="2"/>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row>
    <row r="542" spans="1:30" ht="19.5" customHeight="1" x14ac:dyDescent="0.2">
      <c r="A542" s="1"/>
      <c r="B542" s="2"/>
      <c r="C542" s="2"/>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row>
    <row r="543" spans="1:30" ht="19.5" customHeight="1" x14ac:dyDescent="0.2">
      <c r="A543" s="1"/>
      <c r="B543" s="2"/>
      <c r="C543" s="2"/>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row>
    <row r="544" spans="1:30" ht="19.5" customHeight="1" x14ac:dyDescent="0.2">
      <c r="A544" s="1"/>
      <c r="B544" s="2"/>
      <c r="C544" s="2"/>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row>
    <row r="545" spans="1:30" ht="19.5" customHeight="1" x14ac:dyDescent="0.2">
      <c r="A545" s="1"/>
      <c r="B545" s="2"/>
      <c r="C545" s="2"/>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row>
    <row r="546" spans="1:30" ht="19.5" customHeight="1" x14ac:dyDescent="0.2">
      <c r="A546" s="1"/>
      <c r="B546" s="2"/>
      <c r="C546" s="2"/>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row>
    <row r="547" spans="1:30" ht="19.5" customHeight="1" x14ac:dyDescent="0.2">
      <c r="A547" s="1"/>
      <c r="B547" s="2"/>
      <c r="C547" s="2"/>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row>
    <row r="548" spans="1:30" ht="19.5" customHeight="1" x14ac:dyDescent="0.2">
      <c r="A548" s="1"/>
      <c r="B548" s="2"/>
      <c r="C548" s="2"/>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row>
    <row r="549" spans="1:30" ht="19.5" customHeight="1" x14ac:dyDescent="0.2">
      <c r="A549" s="1"/>
      <c r="B549" s="2"/>
      <c r="C549" s="2"/>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row>
    <row r="550" spans="1:30" ht="19.5" customHeight="1" x14ac:dyDescent="0.2">
      <c r="A550" s="1"/>
      <c r="B550" s="2"/>
      <c r="C550" s="2"/>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row>
    <row r="551" spans="1:30" ht="19.5" customHeight="1" x14ac:dyDescent="0.2">
      <c r="A551" s="1"/>
      <c r="B551" s="2"/>
      <c r="C551" s="2"/>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row>
    <row r="552" spans="1:30" ht="19.5" customHeight="1" x14ac:dyDescent="0.2">
      <c r="A552" s="1"/>
      <c r="B552" s="2"/>
      <c r="C552" s="2"/>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row>
    <row r="553" spans="1:30" ht="19.5" customHeight="1" x14ac:dyDescent="0.2">
      <c r="A553" s="1"/>
      <c r="B553" s="2"/>
      <c r="C553" s="2"/>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row>
    <row r="554" spans="1:30" ht="19.5" customHeight="1" x14ac:dyDescent="0.2">
      <c r="A554" s="1"/>
      <c r="B554" s="2"/>
      <c r="C554" s="2"/>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row>
    <row r="555" spans="1:30" ht="19.5" customHeight="1" x14ac:dyDescent="0.2">
      <c r="A555" s="1"/>
      <c r="B555" s="2"/>
      <c r="C555" s="2"/>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row>
    <row r="556" spans="1:30" ht="19.5" customHeight="1" x14ac:dyDescent="0.2">
      <c r="A556" s="1"/>
      <c r="B556" s="2"/>
      <c r="C556" s="2"/>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row>
    <row r="557" spans="1:30" ht="19.5" customHeight="1" x14ac:dyDescent="0.2">
      <c r="A557" s="1"/>
      <c r="B557" s="2"/>
      <c r="C557" s="2"/>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row>
    <row r="558" spans="1:30" ht="19.5" customHeight="1" x14ac:dyDescent="0.2">
      <c r="A558" s="1"/>
      <c r="B558" s="2"/>
      <c r="C558" s="2"/>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row>
    <row r="559" spans="1:30" ht="19.5" customHeight="1" x14ac:dyDescent="0.2">
      <c r="A559" s="1"/>
      <c r="B559" s="2"/>
      <c r="C559" s="2"/>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row>
    <row r="560" spans="1:30" ht="19.5" customHeight="1" x14ac:dyDescent="0.2">
      <c r="A560" s="1"/>
      <c r="B560" s="2"/>
      <c r="C560" s="2"/>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row>
    <row r="561" spans="1:30" ht="19.5" customHeight="1" x14ac:dyDescent="0.2">
      <c r="A561" s="1"/>
      <c r="B561" s="2"/>
      <c r="C561" s="2"/>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row>
    <row r="562" spans="1:30" ht="19.5" customHeight="1" x14ac:dyDescent="0.2">
      <c r="A562" s="1"/>
      <c r="B562" s="2"/>
      <c r="C562" s="2"/>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row>
    <row r="563" spans="1:30" ht="19.5" customHeight="1" x14ac:dyDescent="0.2">
      <c r="A563" s="1"/>
      <c r="B563" s="2"/>
      <c r="C563" s="2"/>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row>
    <row r="564" spans="1:30" ht="19.5" customHeight="1" x14ac:dyDescent="0.2">
      <c r="A564" s="1"/>
      <c r="B564" s="2"/>
      <c r="C564" s="2"/>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row>
    <row r="565" spans="1:30" ht="19.5" customHeight="1" x14ac:dyDescent="0.2">
      <c r="A565" s="1"/>
      <c r="B565" s="2"/>
      <c r="C565" s="2"/>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row>
    <row r="566" spans="1:30" ht="19.5" customHeight="1" x14ac:dyDescent="0.2">
      <c r="A566" s="1"/>
      <c r="B566" s="2"/>
      <c r="C566" s="2"/>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row>
    <row r="567" spans="1:30" ht="19.5" customHeight="1" x14ac:dyDescent="0.2">
      <c r="A567" s="1"/>
      <c r="B567" s="2"/>
      <c r="C567" s="2"/>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row>
    <row r="568" spans="1:30" ht="19.5" customHeight="1" x14ac:dyDescent="0.2">
      <c r="A568" s="1"/>
      <c r="B568" s="2"/>
      <c r="C568" s="2"/>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row>
    <row r="569" spans="1:30" ht="19.5" customHeight="1" x14ac:dyDescent="0.2">
      <c r="A569" s="1"/>
      <c r="B569" s="2"/>
      <c r="C569" s="2"/>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row>
    <row r="570" spans="1:30" ht="19.5" customHeight="1" x14ac:dyDescent="0.2">
      <c r="A570" s="1"/>
      <c r="B570" s="2"/>
      <c r="C570" s="2"/>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row>
    <row r="571" spans="1:30" ht="19.5" customHeight="1" x14ac:dyDescent="0.2">
      <c r="A571" s="1"/>
      <c r="B571" s="2"/>
      <c r="C571" s="2"/>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row>
    <row r="572" spans="1:30" ht="19.5" customHeight="1" x14ac:dyDescent="0.2">
      <c r="A572" s="1"/>
      <c r="B572" s="2"/>
      <c r="C572" s="2"/>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row>
    <row r="573" spans="1:30" ht="19.5" customHeight="1" x14ac:dyDescent="0.2">
      <c r="A573" s="1"/>
      <c r="B573" s="2"/>
      <c r="C573" s="2"/>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row>
    <row r="574" spans="1:30" ht="19.5" customHeight="1" x14ac:dyDescent="0.2">
      <c r="A574" s="1"/>
      <c r="B574" s="2"/>
      <c r="C574" s="2"/>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row>
    <row r="575" spans="1:30" ht="19.5" customHeight="1" x14ac:dyDescent="0.2">
      <c r="A575" s="1"/>
      <c r="B575" s="2"/>
      <c r="C575" s="2"/>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row>
    <row r="576" spans="1:30" ht="19.5" customHeight="1" x14ac:dyDescent="0.2">
      <c r="A576" s="1"/>
      <c r="B576" s="2"/>
      <c r="C576" s="2"/>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row>
    <row r="577" spans="1:30" ht="19.5" customHeight="1" x14ac:dyDescent="0.2">
      <c r="A577" s="1"/>
      <c r="B577" s="2"/>
      <c r="C577" s="2"/>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row>
    <row r="578" spans="1:30" ht="19.5" customHeight="1" x14ac:dyDescent="0.2">
      <c r="A578" s="1"/>
      <c r="B578" s="2"/>
      <c r="C578" s="2"/>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row>
    <row r="579" spans="1:30" ht="19.5" customHeight="1" x14ac:dyDescent="0.2">
      <c r="A579" s="1"/>
      <c r="B579" s="2"/>
      <c r="C579" s="2"/>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row>
    <row r="580" spans="1:30" ht="19.5" customHeight="1" x14ac:dyDescent="0.2">
      <c r="A580" s="1"/>
      <c r="B580" s="2"/>
      <c r="C580" s="2"/>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row>
    <row r="581" spans="1:30" ht="19.5" customHeight="1" x14ac:dyDescent="0.2">
      <c r="A581" s="1"/>
      <c r="B581" s="2"/>
      <c r="C581" s="2"/>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row>
    <row r="582" spans="1:30" ht="19.5" customHeight="1" x14ac:dyDescent="0.2">
      <c r="A582" s="1"/>
      <c r="B582" s="2"/>
      <c r="C582" s="2"/>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row>
    <row r="583" spans="1:30" ht="19.5" customHeight="1" x14ac:dyDescent="0.2">
      <c r="A583" s="1"/>
      <c r="B583" s="2"/>
      <c r="C583" s="2"/>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row>
    <row r="584" spans="1:30" ht="19.5" customHeight="1" x14ac:dyDescent="0.2">
      <c r="A584" s="1"/>
      <c r="B584" s="2"/>
      <c r="C584" s="2"/>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row>
    <row r="585" spans="1:30" ht="19.5" customHeight="1" x14ac:dyDescent="0.2">
      <c r="A585" s="1"/>
      <c r="B585" s="2"/>
      <c r="C585" s="2"/>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row>
    <row r="586" spans="1:30" ht="19.5" customHeight="1" x14ac:dyDescent="0.2">
      <c r="A586" s="1"/>
      <c r="B586" s="2"/>
      <c r="C586" s="2"/>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row>
    <row r="587" spans="1:30" ht="19.5" customHeight="1" x14ac:dyDescent="0.2">
      <c r="A587" s="1"/>
      <c r="B587" s="2"/>
      <c r="C587" s="2"/>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row>
    <row r="588" spans="1:30" ht="19.5" customHeight="1" x14ac:dyDescent="0.2">
      <c r="A588" s="1"/>
      <c r="B588" s="2"/>
      <c r="C588" s="2"/>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row>
    <row r="589" spans="1:30" ht="19.5" customHeight="1" x14ac:dyDescent="0.2">
      <c r="A589" s="1"/>
      <c r="B589" s="2"/>
      <c r="C589" s="2"/>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row>
    <row r="590" spans="1:30" ht="19.5" customHeight="1" x14ac:dyDescent="0.2">
      <c r="A590" s="1"/>
      <c r="B590" s="2"/>
      <c r="C590" s="2"/>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row>
    <row r="591" spans="1:30" ht="19.5" customHeight="1" x14ac:dyDescent="0.2">
      <c r="A591" s="1"/>
      <c r="B591" s="2"/>
      <c r="C591" s="2"/>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row>
    <row r="592" spans="1:30" ht="19.5" customHeight="1" x14ac:dyDescent="0.2">
      <c r="A592" s="1"/>
      <c r="B592" s="2"/>
      <c r="C592" s="2"/>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row>
    <row r="593" spans="1:30" ht="19.5" customHeight="1" x14ac:dyDescent="0.2">
      <c r="A593" s="1"/>
      <c r="B593" s="2"/>
      <c r="C593" s="2"/>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row>
    <row r="594" spans="1:30" ht="19.5" customHeight="1" x14ac:dyDescent="0.2">
      <c r="A594" s="1"/>
      <c r="B594" s="2"/>
      <c r="C594" s="2"/>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row>
    <row r="595" spans="1:30" ht="19.5" customHeight="1" x14ac:dyDescent="0.2">
      <c r="A595" s="1"/>
      <c r="B595" s="2"/>
      <c r="C595" s="2"/>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row>
    <row r="596" spans="1:30" ht="19.5" customHeight="1" x14ac:dyDescent="0.2">
      <c r="A596" s="1"/>
      <c r="B596" s="2"/>
      <c r="C596" s="2"/>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row>
    <row r="597" spans="1:30" ht="19.5" customHeight="1" x14ac:dyDescent="0.2">
      <c r="A597" s="1"/>
      <c r="B597" s="2"/>
      <c r="C597" s="2"/>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row>
    <row r="598" spans="1:30" ht="19.5" customHeight="1" x14ac:dyDescent="0.2">
      <c r="A598" s="1"/>
      <c r="B598" s="2"/>
      <c r="C598" s="2"/>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row>
    <row r="599" spans="1:30" ht="19.5" customHeight="1" x14ac:dyDescent="0.2">
      <c r="A599" s="1"/>
      <c r="B599" s="2"/>
      <c r="C599" s="2"/>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row>
    <row r="600" spans="1:30" ht="19.5" customHeight="1" x14ac:dyDescent="0.2">
      <c r="A600" s="1"/>
      <c r="B600" s="2"/>
      <c r="C600" s="2"/>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row>
    <row r="601" spans="1:30" ht="19.5" customHeight="1" x14ac:dyDescent="0.2">
      <c r="A601" s="1"/>
      <c r="B601" s="2"/>
      <c r="C601" s="2"/>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row>
    <row r="602" spans="1:30" ht="19.5" customHeight="1" x14ac:dyDescent="0.2">
      <c r="A602" s="1"/>
      <c r="B602" s="2"/>
      <c r="C602" s="2"/>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row>
    <row r="603" spans="1:30" ht="19.5" customHeight="1" x14ac:dyDescent="0.2">
      <c r="A603" s="1"/>
      <c r="B603" s="2"/>
      <c r="C603" s="2"/>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row>
    <row r="604" spans="1:30" ht="19.5" customHeight="1" x14ac:dyDescent="0.2">
      <c r="A604" s="1"/>
      <c r="B604" s="2"/>
      <c r="C604" s="2"/>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row>
    <row r="605" spans="1:30" ht="19.5" customHeight="1" x14ac:dyDescent="0.2">
      <c r="A605" s="1"/>
      <c r="B605" s="2"/>
      <c r="C605" s="2"/>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row>
    <row r="606" spans="1:30" ht="19.5" customHeight="1" x14ac:dyDescent="0.2">
      <c r="A606" s="1"/>
      <c r="B606" s="2"/>
      <c r="C606" s="2"/>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row>
    <row r="607" spans="1:30" ht="19.5" customHeight="1" x14ac:dyDescent="0.2">
      <c r="A607" s="1"/>
      <c r="B607" s="2"/>
      <c r="C607" s="2"/>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row>
    <row r="608" spans="1:30" ht="19.5" customHeight="1" x14ac:dyDescent="0.2">
      <c r="A608" s="1"/>
      <c r="B608" s="2"/>
      <c r="C608" s="2"/>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row>
    <row r="609" spans="1:30" ht="19.5" customHeight="1" x14ac:dyDescent="0.2">
      <c r="A609" s="1"/>
      <c r="B609" s="2"/>
      <c r="C609" s="2"/>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row>
    <row r="610" spans="1:30" ht="19.5" customHeight="1" x14ac:dyDescent="0.2">
      <c r="A610" s="1"/>
      <c r="B610" s="2"/>
      <c r="C610" s="2"/>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row>
    <row r="611" spans="1:30" ht="19.5" customHeight="1" x14ac:dyDescent="0.2">
      <c r="A611" s="1"/>
      <c r="B611" s="2"/>
      <c r="C611" s="2"/>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row>
    <row r="612" spans="1:30" ht="19.5" customHeight="1" x14ac:dyDescent="0.2">
      <c r="A612" s="1"/>
      <c r="B612" s="2"/>
      <c r="C612" s="2"/>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row>
    <row r="613" spans="1:30" ht="19.5" customHeight="1" x14ac:dyDescent="0.2">
      <c r="A613" s="1"/>
      <c r="B613" s="2"/>
      <c r="C613" s="2"/>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row>
    <row r="614" spans="1:30" ht="19.5" customHeight="1" x14ac:dyDescent="0.2">
      <c r="A614" s="1"/>
      <c r="B614" s="2"/>
      <c r="C614" s="2"/>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row>
    <row r="615" spans="1:30" ht="19.5" customHeight="1" x14ac:dyDescent="0.2">
      <c r="A615" s="1"/>
      <c r="B615" s="2"/>
      <c r="C615" s="2"/>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row>
    <row r="616" spans="1:30" ht="19.5" customHeight="1" x14ac:dyDescent="0.2">
      <c r="A616" s="1"/>
      <c r="B616" s="2"/>
      <c r="C616" s="2"/>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row>
    <row r="617" spans="1:30" ht="19.5" customHeight="1" x14ac:dyDescent="0.2">
      <c r="A617" s="1"/>
      <c r="B617" s="2"/>
      <c r="C617" s="2"/>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row>
    <row r="618" spans="1:30" ht="19.5" customHeight="1" x14ac:dyDescent="0.2">
      <c r="A618" s="1"/>
      <c r="B618" s="2"/>
      <c r="C618" s="2"/>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row>
    <row r="619" spans="1:30" ht="19.5" customHeight="1" x14ac:dyDescent="0.2">
      <c r="A619" s="1"/>
      <c r="B619" s="2"/>
      <c r="C619" s="2"/>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row>
    <row r="620" spans="1:30" ht="19.5" customHeight="1" x14ac:dyDescent="0.2">
      <c r="A620" s="1"/>
      <c r="B620" s="2"/>
      <c r="C620" s="2"/>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row>
    <row r="621" spans="1:30" ht="19.5" customHeight="1" x14ac:dyDescent="0.2">
      <c r="A621" s="1"/>
      <c r="B621" s="2"/>
      <c r="C621" s="2"/>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row>
    <row r="622" spans="1:30" ht="19.5" customHeight="1" x14ac:dyDescent="0.2">
      <c r="A622" s="1"/>
      <c r="B622" s="2"/>
      <c r="C622" s="2"/>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row>
    <row r="623" spans="1:30" ht="19.5" customHeight="1" x14ac:dyDescent="0.2">
      <c r="A623" s="1"/>
      <c r="B623" s="2"/>
      <c r="C623" s="2"/>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row>
    <row r="624" spans="1:30" ht="19.5" customHeight="1" x14ac:dyDescent="0.2">
      <c r="A624" s="1"/>
      <c r="B624" s="2"/>
      <c r="C624" s="2"/>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row>
    <row r="625" spans="1:30" ht="19.5" customHeight="1" x14ac:dyDescent="0.2">
      <c r="A625" s="1"/>
      <c r="B625" s="2"/>
      <c r="C625" s="2"/>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row>
    <row r="626" spans="1:30" ht="19.5" customHeight="1" x14ac:dyDescent="0.2">
      <c r="A626" s="1"/>
      <c r="B626" s="2"/>
      <c r="C626" s="2"/>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row>
    <row r="627" spans="1:30" ht="19.5" customHeight="1" x14ac:dyDescent="0.2">
      <c r="A627" s="1"/>
      <c r="B627" s="2"/>
      <c r="C627" s="2"/>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row>
    <row r="628" spans="1:30" ht="19.5" customHeight="1" x14ac:dyDescent="0.2">
      <c r="A628" s="1"/>
      <c r="B628" s="2"/>
      <c r="C628" s="2"/>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row>
    <row r="629" spans="1:30" ht="19.5" customHeight="1" x14ac:dyDescent="0.2">
      <c r="A629" s="1"/>
      <c r="B629" s="2"/>
      <c r="C629" s="2"/>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row>
    <row r="630" spans="1:30" ht="19.5" customHeight="1" x14ac:dyDescent="0.2">
      <c r="A630" s="1"/>
      <c r="B630" s="2"/>
      <c r="C630" s="2"/>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row>
    <row r="631" spans="1:30" ht="19.5" customHeight="1" x14ac:dyDescent="0.2">
      <c r="A631" s="1"/>
      <c r="B631" s="2"/>
      <c r="C631" s="2"/>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row>
    <row r="632" spans="1:30" ht="19.5" customHeight="1" x14ac:dyDescent="0.2">
      <c r="A632" s="1"/>
      <c r="B632" s="2"/>
      <c r="C632" s="2"/>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row>
    <row r="633" spans="1:30" ht="19.5" customHeight="1" x14ac:dyDescent="0.2">
      <c r="A633" s="1"/>
      <c r="B633" s="2"/>
      <c r="C633" s="2"/>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row>
    <row r="634" spans="1:30" ht="19.5" customHeight="1" x14ac:dyDescent="0.2">
      <c r="A634" s="1"/>
      <c r="B634" s="2"/>
      <c r="C634" s="2"/>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row>
    <row r="635" spans="1:30" ht="19.5" customHeight="1" x14ac:dyDescent="0.2">
      <c r="A635" s="1"/>
      <c r="B635" s="2"/>
      <c r="C635" s="2"/>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row>
    <row r="636" spans="1:30" ht="19.5" customHeight="1" x14ac:dyDescent="0.2">
      <c r="A636" s="1"/>
      <c r="B636" s="2"/>
      <c r="C636" s="2"/>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row>
    <row r="637" spans="1:30" ht="19.5" customHeight="1" x14ac:dyDescent="0.2">
      <c r="A637" s="1"/>
      <c r="B637" s="2"/>
      <c r="C637" s="2"/>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row>
    <row r="638" spans="1:30" ht="19.5" customHeight="1" x14ac:dyDescent="0.2">
      <c r="A638" s="1"/>
      <c r="B638" s="2"/>
      <c r="C638" s="2"/>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row>
    <row r="639" spans="1:30" ht="19.5" customHeight="1" x14ac:dyDescent="0.2">
      <c r="A639" s="1"/>
      <c r="B639" s="2"/>
      <c r="C639" s="2"/>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row>
    <row r="640" spans="1:30" ht="19.5" customHeight="1" x14ac:dyDescent="0.2">
      <c r="A640" s="1"/>
      <c r="B640" s="2"/>
      <c r="C640" s="2"/>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row>
    <row r="641" spans="1:30" ht="19.5" customHeight="1" x14ac:dyDescent="0.2">
      <c r="A641" s="1"/>
      <c r="B641" s="2"/>
      <c r="C641" s="2"/>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row>
    <row r="642" spans="1:30" ht="19.5" customHeight="1" x14ac:dyDescent="0.2">
      <c r="A642" s="1"/>
      <c r="B642" s="2"/>
      <c r="C642" s="2"/>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row>
    <row r="643" spans="1:30" ht="19.5" customHeight="1" x14ac:dyDescent="0.2">
      <c r="A643" s="1"/>
      <c r="B643" s="2"/>
      <c r="C643" s="2"/>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row>
    <row r="644" spans="1:30" ht="19.5" customHeight="1" x14ac:dyDescent="0.2">
      <c r="A644" s="1"/>
      <c r="B644" s="2"/>
      <c r="C644" s="2"/>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row>
    <row r="645" spans="1:30" ht="19.5" customHeight="1" x14ac:dyDescent="0.2">
      <c r="A645" s="1"/>
      <c r="B645" s="2"/>
      <c r="C645" s="2"/>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row>
    <row r="646" spans="1:30" ht="19.5" customHeight="1" x14ac:dyDescent="0.2">
      <c r="A646" s="1"/>
      <c r="B646" s="2"/>
      <c r="C646" s="2"/>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row>
    <row r="647" spans="1:30" ht="19.5" customHeight="1" x14ac:dyDescent="0.2">
      <c r="A647" s="1"/>
      <c r="B647" s="2"/>
      <c r="C647" s="2"/>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row>
    <row r="648" spans="1:30" ht="19.5" customHeight="1" x14ac:dyDescent="0.2">
      <c r="A648" s="1"/>
      <c r="B648" s="2"/>
      <c r="C648" s="2"/>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row>
    <row r="649" spans="1:30" ht="19.5" customHeight="1" x14ac:dyDescent="0.2">
      <c r="A649" s="1"/>
      <c r="B649" s="2"/>
      <c r="C649" s="2"/>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row>
    <row r="650" spans="1:30" ht="19.5" customHeight="1" x14ac:dyDescent="0.2">
      <c r="A650" s="1"/>
      <c r="B650" s="2"/>
      <c r="C650" s="2"/>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row>
    <row r="651" spans="1:30" ht="19.5" customHeight="1" x14ac:dyDescent="0.2">
      <c r="A651" s="1"/>
      <c r="B651" s="2"/>
      <c r="C651" s="2"/>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row>
    <row r="652" spans="1:30" ht="19.5" customHeight="1" x14ac:dyDescent="0.2">
      <c r="A652" s="1"/>
      <c r="B652" s="2"/>
      <c r="C652" s="2"/>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row>
    <row r="653" spans="1:30" ht="19.5" customHeight="1" x14ac:dyDescent="0.2">
      <c r="A653" s="1"/>
      <c r="B653" s="2"/>
      <c r="C653" s="2"/>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row>
    <row r="654" spans="1:30" ht="19.5" customHeight="1" x14ac:dyDescent="0.2">
      <c r="A654" s="1"/>
      <c r="B654" s="2"/>
      <c r="C654" s="2"/>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row>
    <row r="655" spans="1:30" ht="19.5" customHeight="1" x14ac:dyDescent="0.2">
      <c r="A655" s="1"/>
      <c r="B655" s="2"/>
      <c r="C655" s="2"/>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row>
    <row r="656" spans="1:30" ht="19.5" customHeight="1" x14ac:dyDescent="0.2">
      <c r="A656" s="1"/>
      <c r="B656" s="2"/>
      <c r="C656" s="2"/>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row>
    <row r="657" spans="1:30" ht="19.5" customHeight="1" x14ac:dyDescent="0.2">
      <c r="A657" s="1"/>
      <c r="B657" s="2"/>
      <c r="C657" s="2"/>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row>
    <row r="658" spans="1:30" ht="19.5" customHeight="1" x14ac:dyDescent="0.2">
      <c r="A658" s="1"/>
      <c r="B658" s="2"/>
      <c r="C658" s="2"/>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row>
    <row r="659" spans="1:30" ht="19.5" customHeight="1" x14ac:dyDescent="0.2">
      <c r="A659" s="1"/>
      <c r="B659" s="2"/>
      <c r="C659" s="2"/>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row>
    <row r="660" spans="1:30" ht="19.5" customHeight="1" x14ac:dyDescent="0.2">
      <c r="A660" s="1"/>
      <c r="B660" s="2"/>
      <c r="C660" s="2"/>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row>
    <row r="661" spans="1:30" ht="19.5" customHeight="1" x14ac:dyDescent="0.2">
      <c r="A661" s="1"/>
      <c r="B661" s="2"/>
      <c r="C661" s="2"/>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row>
    <row r="662" spans="1:30" ht="19.5" customHeight="1" x14ac:dyDescent="0.2">
      <c r="A662" s="1"/>
      <c r="B662" s="2"/>
      <c r="C662" s="2"/>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row>
    <row r="663" spans="1:30" ht="19.5" customHeight="1" x14ac:dyDescent="0.2">
      <c r="A663" s="1"/>
      <c r="B663" s="2"/>
      <c r="C663" s="2"/>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row>
    <row r="664" spans="1:30" ht="19.5" customHeight="1" x14ac:dyDescent="0.2">
      <c r="A664" s="1"/>
      <c r="B664" s="2"/>
      <c r="C664" s="2"/>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row>
    <row r="665" spans="1:30" ht="19.5" customHeight="1" x14ac:dyDescent="0.2">
      <c r="A665" s="1"/>
      <c r="B665" s="2"/>
      <c r="C665" s="2"/>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row>
    <row r="666" spans="1:30" ht="19.5" customHeight="1" x14ac:dyDescent="0.2">
      <c r="A666" s="1"/>
      <c r="B666" s="2"/>
      <c r="C666" s="2"/>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row>
    <row r="667" spans="1:30" ht="19.5" customHeight="1" x14ac:dyDescent="0.2">
      <c r="A667" s="1"/>
      <c r="B667" s="2"/>
      <c r="C667" s="2"/>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row>
    <row r="668" spans="1:30" ht="19.5" customHeight="1" x14ac:dyDescent="0.2">
      <c r="A668" s="1"/>
      <c r="B668" s="2"/>
      <c r="C668" s="2"/>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row>
    <row r="669" spans="1:30" ht="19.5" customHeight="1" x14ac:dyDescent="0.2">
      <c r="A669" s="1"/>
      <c r="B669" s="2"/>
      <c r="C669" s="2"/>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row>
    <row r="670" spans="1:30" ht="19.5" customHeight="1" x14ac:dyDescent="0.2">
      <c r="A670" s="1"/>
      <c r="B670" s="2"/>
      <c r="C670" s="2"/>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row>
    <row r="671" spans="1:30" ht="19.5" customHeight="1" x14ac:dyDescent="0.2">
      <c r="A671" s="1"/>
      <c r="B671" s="2"/>
      <c r="C671" s="2"/>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row>
    <row r="672" spans="1:30" ht="19.5" customHeight="1" x14ac:dyDescent="0.2">
      <c r="A672" s="1"/>
      <c r="B672" s="2"/>
      <c r="C672" s="2"/>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row>
    <row r="673" spans="1:30" ht="19.5" customHeight="1" x14ac:dyDescent="0.2">
      <c r="A673" s="1"/>
      <c r="B673" s="2"/>
      <c r="C673" s="2"/>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row>
    <row r="674" spans="1:30" ht="19.5" customHeight="1" x14ac:dyDescent="0.2">
      <c r="A674" s="1"/>
      <c r="B674" s="2"/>
      <c r="C674" s="2"/>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row>
    <row r="675" spans="1:30" ht="19.5" customHeight="1" x14ac:dyDescent="0.2">
      <c r="A675" s="1"/>
      <c r="B675" s="2"/>
      <c r="C675" s="2"/>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row>
    <row r="676" spans="1:30" ht="19.5" customHeight="1" x14ac:dyDescent="0.2">
      <c r="A676" s="1"/>
      <c r="B676" s="2"/>
      <c r="C676" s="2"/>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row>
    <row r="677" spans="1:30" ht="19.5" customHeight="1" x14ac:dyDescent="0.2">
      <c r="A677" s="1"/>
      <c r="B677" s="2"/>
      <c r="C677" s="2"/>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row>
    <row r="678" spans="1:30" ht="19.5" customHeight="1" x14ac:dyDescent="0.2">
      <c r="A678" s="1"/>
      <c r="B678" s="2"/>
      <c r="C678" s="2"/>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row>
    <row r="679" spans="1:30" ht="19.5" customHeight="1" x14ac:dyDescent="0.2">
      <c r="A679" s="1"/>
      <c r="B679" s="2"/>
      <c r="C679" s="2"/>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row>
    <row r="680" spans="1:30" ht="19.5" customHeight="1" x14ac:dyDescent="0.2">
      <c r="A680" s="1"/>
      <c r="B680" s="2"/>
      <c r="C680" s="2"/>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row>
    <row r="681" spans="1:30" ht="19.5" customHeight="1" x14ac:dyDescent="0.2">
      <c r="A681" s="1"/>
      <c r="B681" s="2"/>
      <c r="C681" s="2"/>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row>
    <row r="682" spans="1:30" ht="19.5" customHeight="1" x14ac:dyDescent="0.2">
      <c r="A682" s="1"/>
      <c r="B682" s="2"/>
      <c r="C682" s="2"/>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row>
    <row r="683" spans="1:30" ht="19.5" customHeight="1" x14ac:dyDescent="0.2">
      <c r="A683" s="1"/>
      <c r="B683" s="2"/>
      <c r="C683" s="2"/>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row>
    <row r="684" spans="1:30" ht="19.5" customHeight="1" x14ac:dyDescent="0.2">
      <c r="A684" s="1"/>
      <c r="B684" s="2"/>
      <c r="C684" s="2"/>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row>
    <row r="685" spans="1:30" ht="19.5" customHeight="1" x14ac:dyDescent="0.2">
      <c r="A685" s="1"/>
      <c r="B685" s="2"/>
      <c r="C685" s="2"/>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row>
    <row r="686" spans="1:30" ht="19.5" customHeight="1" x14ac:dyDescent="0.2">
      <c r="A686" s="1"/>
      <c r="B686" s="2"/>
      <c r="C686" s="2"/>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row>
    <row r="687" spans="1:30" ht="19.5" customHeight="1" x14ac:dyDescent="0.2">
      <c r="A687" s="1"/>
      <c r="B687" s="2"/>
      <c r="C687" s="2"/>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row>
    <row r="688" spans="1:30" ht="19.5" customHeight="1" x14ac:dyDescent="0.2">
      <c r="A688" s="1"/>
      <c r="B688" s="2"/>
      <c r="C688" s="2"/>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row>
    <row r="689" spans="1:30" ht="19.5" customHeight="1" x14ac:dyDescent="0.2">
      <c r="A689" s="1"/>
      <c r="B689" s="2"/>
      <c r="C689" s="2"/>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row>
    <row r="690" spans="1:30" ht="19.5" customHeight="1" x14ac:dyDescent="0.2">
      <c r="A690" s="1"/>
      <c r="B690" s="2"/>
      <c r="C690" s="2"/>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row>
    <row r="691" spans="1:30" ht="19.5" customHeight="1" x14ac:dyDescent="0.2">
      <c r="A691" s="1"/>
      <c r="B691" s="2"/>
      <c r="C691" s="2"/>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row>
    <row r="692" spans="1:30" ht="19.5" customHeight="1" x14ac:dyDescent="0.2">
      <c r="A692" s="1"/>
      <c r="B692" s="2"/>
      <c r="C692" s="2"/>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row>
    <row r="693" spans="1:30" ht="19.5" customHeight="1" x14ac:dyDescent="0.2">
      <c r="A693" s="1"/>
      <c r="B693" s="2"/>
      <c r="C693" s="2"/>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row>
    <row r="694" spans="1:30" ht="19.5" customHeight="1" x14ac:dyDescent="0.2">
      <c r="A694" s="1"/>
      <c r="B694" s="2"/>
      <c r="C694" s="2"/>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row>
    <row r="695" spans="1:30" ht="19.5" customHeight="1" x14ac:dyDescent="0.2">
      <c r="A695" s="1"/>
      <c r="B695" s="2"/>
      <c r="C695" s="2"/>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row>
    <row r="696" spans="1:30" ht="19.5" customHeight="1" x14ac:dyDescent="0.2">
      <c r="A696" s="1"/>
      <c r="B696" s="2"/>
      <c r="C696" s="2"/>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row>
    <row r="697" spans="1:30" ht="19.5" customHeight="1" x14ac:dyDescent="0.2">
      <c r="A697" s="1"/>
      <c r="B697" s="2"/>
      <c r="C697" s="2"/>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row>
    <row r="698" spans="1:30" ht="19.5" customHeight="1" x14ac:dyDescent="0.2">
      <c r="A698" s="1"/>
      <c r="B698" s="2"/>
      <c r="C698" s="2"/>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row>
    <row r="699" spans="1:30" ht="19.5" customHeight="1" x14ac:dyDescent="0.2">
      <c r="A699" s="1"/>
      <c r="B699" s="2"/>
      <c r="C699" s="2"/>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row>
    <row r="700" spans="1:30" ht="19.5" customHeight="1" x14ac:dyDescent="0.2">
      <c r="A700" s="1"/>
      <c r="B700" s="2"/>
      <c r="C700" s="2"/>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row>
    <row r="701" spans="1:30" ht="19.5" customHeight="1" x14ac:dyDescent="0.2">
      <c r="A701" s="1"/>
      <c r="B701" s="2"/>
      <c r="C701" s="2"/>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row>
    <row r="702" spans="1:30" ht="19.5" customHeight="1" x14ac:dyDescent="0.2">
      <c r="A702" s="1"/>
      <c r="B702" s="2"/>
      <c r="C702" s="2"/>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row>
    <row r="703" spans="1:30" ht="19.5" customHeight="1" x14ac:dyDescent="0.2">
      <c r="A703" s="1"/>
      <c r="B703" s="2"/>
      <c r="C703" s="2"/>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row>
    <row r="704" spans="1:30" ht="19.5" customHeight="1" x14ac:dyDescent="0.2">
      <c r="A704" s="1"/>
      <c r="B704" s="2"/>
      <c r="C704" s="2"/>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row>
    <row r="705" spans="1:30" ht="19.5" customHeight="1" x14ac:dyDescent="0.2">
      <c r="A705" s="1"/>
      <c r="B705" s="2"/>
      <c r="C705" s="2"/>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row>
    <row r="706" spans="1:30" ht="19.5" customHeight="1" x14ac:dyDescent="0.2">
      <c r="A706" s="1"/>
      <c r="B706" s="2"/>
      <c r="C706" s="2"/>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row>
    <row r="707" spans="1:30" ht="19.5" customHeight="1" x14ac:dyDescent="0.2">
      <c r="A707" s="1"/>
      <c r="B707" s="2"/>
      <c r="C707" s="2"/>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row>
    <row r="708" spans="1:30" ht="19.5" customHeight="1" x14ac:dyDescent="0.2">
      <c r="A708" s="1"/>
      <c r="B708" s="2"/>
      <c r="C708" s="2"/>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row>
    <row r="709" spans="1:30" ht="19.5" customHeight="1" x14ac:dyDescent="0.2">
      <c r="A709" s="1"/>
      <c r="B709" s="2"/>
      <c r="C709" s="2"/>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row>
    <row r="710" spans="1:30" ht="19.5" customHeight="1" x14ac:dyDescent="0.2">
      <c r="A710" s="1"/>
      <c r="B710" s="2"/>
      <c r="C710" s="2"/>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row>
    <row r="711" spans="1:30" ht="19.5" customHeight="1" x14ac:dyDescent="0.2">
      <c r="A711" s="1"/>
      <c r="B711" s="2"/>
      <c r="C711" s="2"/>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row>
    <row r="712" spans="1:30" ht="19.5" customHeight="1" x14ac:dyDescent="0.2">
      <c r="A712" s="1"/>
      <c r="B712" s="2"/>
      <c r="C712" s="2"/>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row>
    <row r="713" spans="1:30" ht="19.5" customHeight="1" x14ac:dyDescent="0.2">
      <c r="A713" s="1"/>
      <c r="B713" s="2"/>
      <c r="C713" s="2"/>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row>
    <row r="714" spans="1:30" ht="19.5" customHeight="1" x14ac:dyDescent="0.2">
      <c r="A714" s="1"/>
      <c r="B714" s="2"/>
      <c r="C714" s="2"/>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row>
    <row r="715" spans="1:30" ht="19.5" customHeight="1" x14ac:dyDescent="0.2">
      <c r="A715" s="1"/>
      <c r="B715" s="2"/>
      <c r="C715" s="2"/>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row>
    <row r="716" spans="1:30" ht="19.5" customHeight="1" x14ac:dyDescent="0.2">
      <c r="A716" s="1"/>
      <c r="B716" s="2"/>
      <c r="C716" s="2"/>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row>
    <row r="717" spans="1:30" ht="19.5" customHeight="1" x14ac:dyDescent="0.2">
      <c r="A717" s="1"/>
      <c r="B717" s="2"/>
      <c r="C717" s="2"/>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row>
    <row r="718" spans="1:30" ht="19.5" customHeight="1" x14ac:dyDescent="0.2">
      <c r="A718" s="1"/>
      <c r="B718" s="2"/>
      <c r="C718" s="2"/>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row>
    <row r="719" spans="1:30" ht="19.5" customHeight="1" x14ac:dyDescent="0.2">
      <c r="A719" s="1"/>
      <c r="B719" s="2"/>
      <c r="C719" s="2"/>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row>
    <row r="720" spans="1:30" ht="19.5" customHeight="1" x14ac:dyDescent="0.2">
      <c r="A720" s="1"/>
      <c r="B720" s="2"/>
      <c r="C720" s="2"/>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row>
    <row r="721" spans="1:30" ht="19.5" customHeight="1" x14ac:dyDescent="0.2">
      <c r="A721" s="1"/>
      <c r="B721" s="2"/>
      <c r="C721" s="2"/>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row>
    <row r="722" spans="1:30" ht="19.5" customHeight="1" x14ac:dyDescent="0.2">
      <c r="A722" s="1"/>
      <c r="B722" s="2"/>
      <c r="C722" s="2"/>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row>
    <row r="723" spans="1:30" ht="19.5" customHeight="1" x14ac:dyDescent="0.2">
      <c r="A723" s="1"/>
      <c r="B723" s="2"/>
      <c r="C723" s="2"/>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row>
    <row r="724" spans="1:30" ht="19.5" customHeight="1" x14ac:dyDescent="0.2">
      <c r="A724" s="1"/>
      <c r="B724" s="2"/>
      <c r="C724" s="2"/>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row>
    <row r="725" spans="1:30" ht="19.5" customHeight="1" x14ac:dyDescent="0.2">
      <c r="A725" s="1"/>
      <c r="B725" s="2"/>
      <c r="C725" s="2"/>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row>
    <row r="726" spans="1:30" ht="19.5" customHeight="1" x14ac:dyDescent="0.2">
      <c r="A726" s="1"/>
      <c r="B726" s="2"/>
      <c r="C726" s="2"/>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row>
    <row r="727" spans="1:30" ht="19.5" customHeight="1" x14ac:dyDescent="0.2">
      <c r="A727" s="1"/>
      <c r="B727" s="2"/>
      <c r="C727" s="2"/>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row>
    <row r="728" spans="1:30" ht="19.5" customHeight="1" x14ac:dyDescent="0.2">
      <c r="A728" s="1"/>
      <c r="B728" s="2"/>
      <c r="C728" s="2"/>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row>
    <row r="729" spans="1:30" ht="19.5" customHeight="1" x14ac:dyDescent="0.2">
      <c r="A729" s="1"/>
      <c r="B729" s="2"/>
      <c r="C729" s="2"/>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row>
    <row r="730" spans="1:30" ht="19.5" customHeight="1" x14ac:dyDescent="0.2">
      <c r="A730" s="1"/>
      <c r="B730" s="2"/>
      <c r="C730" s="2"/>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row>
    <row r="731" spans="1:30" ht="19.5" customHeight="1" x14ac:dyDescent="0.2">
      <c r="A731" s="1"/>
      <c r="B731" s="2"/>
      <c r="C731" s="2"/>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row>
    <row r="732" spans="1:30" ht="19.5" customHeight="1" x14ac:dyDescent="0.2">
      <c r="A732" s="1"/>
      <c r="B732" s="2"/>
      <c r="C732" s="2"/>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row>
    <row r="733" spans="1:30" ht="19.5" customHeight="1" x14ac:dyDescent="0.2">
      <c r="A733" s="1"/>
      <c r="B733" s="2"/>
      <c r="C733" s="2"/>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row>
    <row r="734" spans="1:30" ht="19.5" customHeight="1" x14ac:dyDescent="0.2">
      <c r="A734" s="1"/>
      <c r="B734" s="2"/>
      <c r="C734" s="2"/>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row>
    <row r="735" spans="1:30" ht="19.5" customHeight="1" x14ac:dyDescent="0.2">
      <c r="A735" s="1"/>
      <c r="B735" s="2"/>
      <c r="C735" s="2"/>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row>
    <row r="736" spans="1:30" ht="19.5" customHeight="1" x14ac:dyDescent="0.2">
      <c r="A736" s="1"/>
      <c r="B736" s="2"/>
      <c r="C736" s="2"/>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row>
    <row r="737" spans="1:30" ht="19.5" customHeight="1" x14ac:dyDescent="0.2">
      <c r="A737" s="1"/>
      <c r="B737" s="2"/>
      <c r="C737" s="2"/>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row>
    <row r="738" spans="1:30" ht="19.5" customHeight="1" x14ac:dyDescent="0.2">
      <c r="A738" s="1"/>
      <c r="B738" s="2"/>
      <c r="C738" s="2"/>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row>
    <row r="739" spans="1:30" ht="19.5" customHeight="1" x14ac:dyDescent="0.2">
      <c r="A739" s="1"/>
      <c r="B739" s="2"/>
      <c r="C739" s="2"/>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row>
    <row r="740" spans="1:30" ht="19.5" customHeight="1" x14ac:dyDescent="0.2">
      <c r="A740" s="1"/>
      <c r="B740" s="2"/>
      <c r="C740" s="2"/>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row>
    <row r="741" spans="1:30" ht="19.5" customHeight="1" x14ac:dyDescent="0.2">
      <c r="A741" s="1"/>
      <c r="B741" s="2"/>
      <c r="C741" s="2"/>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row>
    <row r="742" spans="1:30" ht="19.5" customHeight="1" x14ac:dyDescent="0.2">
      <c r="A742" s="1"/>
      <c r="B742" s="2"/>
      <c r="C742" s="2"/>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row>
    <row r="743" spans="1:30" ht="19.5" customHeight="1" x14ac:dyDescent="0.2">
      <c r="A743" s="1"/>
      <c r="B743" s="2"/>
      <c r="C743" s="2"/>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row>
    <row r="744" spans="1:30" ht="19.5" customHeight="1" x14ac:dyDescent="0.2">
      <c r="A744" s="1"/>
      <c r="B744" s="2"/>
      <c r="C744" s="2"/>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row>
    <row r="745" spans="1:30" ht="19.5" customHeight="1" x14ac:dyDescent="0.2">
      <c r="A745" s="1"/>
      <c r="B745" s="2"/>
      <c r="C745" s="2"/>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row>
    <row r="746" spans="1:30" ht="19.5" customHeight="1" x14ac:dyDescent="0.2">
      <c r="A746" s="1"/>
      <c r="B746" s="2"/>
      <c r="C746" s="2"/>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row>
    <row r="747" spans="1:30" ht="19.5" customHeight="1" x14ac:dyDescent="0.2">
      <c r="A747" s="1"/>
      <c r="B747" s="2"/>
      <c r="C747" s="2"/>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row>
    <row r="748" spans="1:30" ht="19.5" customHeight="1" x14ac:dyDescent="0.2">
      <c r="A748" s="1"/>
      <c r="B748" s="2"/>
      <c r="C748" s="2"/>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row>
    <row r="749" spans="1:30" ht="19.5" customHeight="1" x14ac:dyDescent="0.2">
      <c r="A749" s="1"/>
      <c r="B749" s="2"/>
      <c r="C749" s="2"/>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row>
    <row r="750" spans="1:30" ht="19.5" customHeight="1" x14ac:dyDescent="0.2">
      <c r="A750" s="1"/>
      <c r="B750" s="2"/>
      <c r="C750" s="2"/>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row>
    <row r="751" spans="1:30" ht="19.5" customHeight="1" x14ac:dyDescent="0.2">
      <c r="A751" s="1"/>
      <c r="B751" s="2"/>
      <c r="C751" s="2"/>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row>
    <row r="752" spans="1:30" ht="19.5" customHeight="1" x14ac:dyDescent="0.2">
      <c r="A752" s="1"/>
      <c r="B752" s="2"/>
      <c r="C752" s="2"/>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row>
    <row r="753" spans="1:30" ht="19.5" customHeight="1" x14ac:dyDescent="0.2">
      <c r="A753" s="1"/>
      <c r="B753" s="2"/>
      <c r="C753" s="2"/>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row>
    <row r="754" spans="1:30" ht="19.5" customHeight="1" x14ac:dyDescent="0.2">
      <c r="A754" s="1"/>
      <c r="B754" s="2"/>
      <c r="C754" s="2"/>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row>
    <row r="755" spans="1:30" ht="19.5" customHeight="1" x14ac:dyDescent="0.2">
      <c r="A755" s="1"/>
      <c r="B755" s="2"/>
      <c r="C755" s="2"/>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row>
    <row r="756" spans="1:30" ht="19.5" customHeight="1" x14ac:dyDescent="0.2">
      <c r="A756" s="1"/>
      <c r="B756" s="2"/>
      <c r="C756" s="2"/>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row>
    <row r="757" spans="1:30" ht="19.5" customHeight="1" x14ac:dyDescent="0.2">
      <c r="A757" s="1"/>
      <c r="B757" s="2"/>
      <c r="C757" s="2"/>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row>
    <row r="758" spans="1:30" ht="19.5" customHeight="1" x14ac:dyDescent="0.2">
      <c r="A758" s="1"/>
      <c r="B758" s="2"/>
      <c r="C758" s="2"/>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row>
    <row r="759" spans="1:30" ht="19.5" customHeight="1" x14ac:dyDescent="0.2">
      <c r="A759" s="1"/>
      <c r="B759" s="2"/>
      <c r="C759" s="2"/>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row>
    <row r="760" spans="1:30" ht="19.5" customHeight="1" x14ac:dyDescent="0.2">
      <c r="A760" s="1"/>
      <c r="B760" s="2"/>
      <c r="C760" s="2"/>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row>
    <row r="761" spans="1:30" ht="19.5" customHeight="1" x14ac:dyDescent="0.2">
      <c r="A761" s="1"/>
      <c r="B761" s="2"/>
      <c r="C761" s="2"/>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row>
    <row r="762" spans="1:30" ht="19.5" customHeight="1" x14ac:dyDescent="0.2">
      <c r="A762" s="1"/>
      <c r="B762" s="2"/>
      <c r="C762" s="2"/>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row>
    <row r="763" spans="1:30" ht="19.5" customHeight="1" x14ac:dyDescent="0.2">
      <c r="A763" s="1"/>
      <c r="B763" s="2"/>
      <c r="C763" s="2"/>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row>
    <row r="764" spans="1:30" ht="19.5" customHeight="1" x14ac:dyDescent="0.2">
      <c r="A764" s="1"/>
      <c r="B764" s="2"/>
      <c r="C764" s="2"/>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row>
    <row r="765" spans="1:30" ht="19.5" customHeight="1" x14ac:dyDescent="0.2">
      <c r="A765" s="1"/>
      <c r="B765" s="2"/>
      <c r="C765" s="2"/>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row>
    <row r="766" spans="1:30" ht="19.5" customHeight="1" x14ac:dyDescent="0.2">
      <c r="A766" s="1"/>
      <c r="B766" s="2"/>
      <c r="C766" s="2"/>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row>
    <row r="767" spans="1:30" ht="19.5" customHeight="1" x14ac:dyDescent="0.2">
      <c r="A767" s="1"/>
      <c r="B767" s="2"/>
      <c r="C767" s="2"/>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row>
    <row r="768" spans="1:30" ht="19.5" customHeight="1" x14ac:dyDescent="0.2">
      <c r="A768" s="1"/>
      <c r="B768" s="2"/>
      <c r="C768" s="2"/>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row>
    <row r="769" spans="1:30" ht="19.5" customHeight="1" x14ac:dyDescent="0.2">
      <c r="A769" s="1"/>
      <c r="B769" s="2"/>
      <c r="C769" s="2"/>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row>
    <row r="770" spans="1:30" ht="19.5" customHeight="1" x14ac:dyDescent="0.2">
      <c r="A770" s="1"/>
      <c r="B770" s="2"/>
      <c r="C770" s="2"/>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row>
    <row r="771" spans="1:30" ht="19.5" customHeight="1" x14ac:dyDescent="0.2">
      <c r="A771" s="1"/>
      <c r="B771" s="2"/>
      <c r="C771" s="2"/>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row>
    <row r="772" spans="1:30" ht="19.5" customHeight="1" x14ac:dyDescent="0.2">
      <c r="A772" s="1"/>
      <c r="B772" s="2"/>
      <c r="C772" s="2"/>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row>
    <row r="773" spans="1:30" ht="19.5" customHeight="1" x14ac:dyDescent="0.2">
      <c r="A773" s="1"/>
      <c r="B773" s="2"/>
      <c r="C773" s="2"/>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row>
    <row r="774" spans="1:30" ht="19.5" customHeight="1" x14ac:dyDescent="0.2">
      <c r="A774" s="1"/>
      <c r="B774" s="2"/>
      <c r="C774" s="2"/>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row>
    <row r="775" spans="1:30" ht="19.5" customHeight="1" x14ac:dyDescent="0.2">
      <c r="A775" s="1"/>
      <c r="B775" s="2"/>
      <c r="C775" s="2"/>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row>
    <row r="776" spans="1:30" ht="19.5" customHeight="1" x14ac:dyDescent="0.2">
      <c r="A776" s="1"/>
      <c r="B776" s="2"/>
      <c r="C776" s="2"/>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row>
    <row r="777" spans="1:30" ht="19.5" customHeight="1" x14ac:dyDescent="0.2">
      <c r="A777" s="1"/>
      <c r="B777" s="2"/>
      <c r="C777" s="2"/>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row>
    <row r="778" spans="1:30" ht="19.5" customHeight="1" x14ac:dyDescent="0.2">
      <c r="A778" s="1"/>
      <c r="B778" s="2"/>
      <c r="C778" s="2"/>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row>
    <row r="779" spans="1:30" ht="19.5" customHeight="1" x14ac:dyDescent="0.2">
      <c r="A779" s="1"/>
      <c r="B779" s="2"/>
      <c r="C779" s="2"/>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row>
    <row r="780" spans="1:30" ht="19.5" customHeight="1" x14ac:dyDescent="0.2">
      <c r="A780" s="1"/>
      <c r="B780" s="2"/>
      <c r="C780" s="2"/>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row>
    <row r="781" spans="1:30" ht="19.5" customHeight="1" x14ac:dyDescent="0.2">
      <c r="A781" s="1"/>
      <c r="B781" s="2"/>
      <c r="C781" s="2"/>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row>
    <row r="782" spans="1:30" ht="19.5" customHeight="1" x14ac:dyDescent="0.2">
      <c r="A782" s="1"/>
      <c r="B782" s="2"/>
      <c r="C782" s="2"/>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row>
    <row r="783" spans="1:30" ht="19.5" customHeight="1" x14ac:dyDescent="0.2">
      <c r="A783" s="1"/>
      <c r="B783" s="2"/>
      <c r="C783" s="2"/>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row>
    <row r="784" spans="1:30" ht="19.5" customHeight="1" x14ac:dyDescent="0.2">
      <c r="A784" s="1"/>
      <c r="B784" s="2"/>
      <c r="C784" s="2"/>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row>
    <row r="785" spans="1:30" ht="19.5" customHeight="1" x14ac:dyDescent="0.2">
      <c r="A785" s="1"/>
      <c r="B785" s="2"/>
      <c r="C785" s="2"/>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row>
    <row r="786" spans="1:30" ht="19.5" customHeight="1" x14ac:dyDescent="0.2">
      <c r="A786" s="1"/>
      <c r="B786" s="2"/>
      <c r="C786" s="2"/>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row>
    <row r="787" spans="1:30" ht="19.5" customHeight="1" x14ac:dyDescent="0.2">
      <c r="A787" s="1"/>
      <c r="B787" s="2"/>
      <c r="C787" s="2"/>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row>
    <row r="788" spans="1:30" ht="19.5" customHeight="1" x14ac:dyDescent="0.2">
      <c r="A788" s="1"/>
      <c r="B788" s="2"/>
      <c r="C788" s="2"/>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row>
    <row r="789" spans="1:30" ht="19.5" customHeight="1" x14ac:dyDescent="0.2">
      <c r="A789" s="1"/>
      <c r="B789" s="2"/>
      <c r="C789" s="2"/>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row>
    <row r="790" spans="1:30" ht="19.5" customHeight="1" x14ac:dyDescent="0.2">
      <c r="A790" s="1"/>
      <c r="B790" s="2"/>
      <c r="C790" s="2"/>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row>
    <row r="791" spans="1:30" ht="19.5" customHeight="1" x14ac:dyDescent="0.2">
      <c r="A791" s="1"/>
      <c r="B791" s="2"/>
      <c r="C791" s="2"/>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row>
    <row r="792" spans="1:30" ht="19.5" customHeight="1" x14ac:dyDescent="0.2">
      <c r="A792" s="1"/>
      <c r="B792" s="2"/>
      <c r="C792" s="2"/>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row>
    <row r="793" spans="1:30" ht="19.5" customHeight="1" x14ac:dyDescent="0.2">
      <c r="A793" s="1"/>
      <c r="B793" s="2"/>
      <c r="C793" s="2"/>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row>
    <row r="794" spans="1:30" ht="19.5" customHeight="1" x14ac:dyDescent="0.2">
      <c r="A794" s="1"/>
      <c r="B794" s="2"/>
      <c r="C794" s="2"/>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row>
    <row r="795" spans="1:30" ht="19.5" customHeight="1" x14ac:dyDescent="0.2">
      <c r="A795" s="1"/>
      <c r="B795" s="2"/>
      <c r="C795" s="2"/>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row>
    <row r="796" spans="1:30" ht="19.5" customHeight="1" x14ac:dyDescent="0.2">
      <c r="A796" s="1"/>
      <c r="B796" s="2"/>
      <c r="C796" s="2"/>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row>
    <row r="797" spans="1:30" ht="19.5" customHeight="1" x14ac:dyDescent="0.2">
      <c r="A797" s="1"/>
      <c r="B797" s="2"/>
      <c r="C797" s="2"/>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row>
    <row r="798" spans="1:30" ht="19.5" customHeight="1" x14ac:dyDescent="0.2">
      <c r="A798" s="1"/>
      <c r="B798" s="2"/>
      <c r="C798" s="2"/>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row>
    <row r="799" spans="1:30" ht="19.5" customHeight="1" x14ac:dyDescent="0.2">
      <c r="A799" s="1"/>
      <c r="B799" s="2"/>
      <c r="C799" s="2"/>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row>
    <row r="800" spans="1:30" ht="19.5" customHeight="1" x14ac:dyDescent="0.2">
      <c r="A800" s="1"/>
      <c r="B800" s="2"/>
      <c r="C800" s="2"/>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row>
    <row r="801" spans="1:30" ht="19.5" customHeight="1" x14ac:dyDescent="0.2">
      <c r="A801" s="1"/>
      <c r="B801" s="2"/>
      <c r="C801" s="2"/>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row>
    <row r="802" spans="1:30" ht="19.5" customHeight="1" x14ac:dyDescent="0.2">
      <c r="A802" s="1"/>
      <c r="B802" s="2"/>
      <c r="C802" s="2"/>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row>
    <row r="803" spans="1:30" ht="19.5" customHeight="1" x14ac:dyDescent="0.2">
      <c r="A803" s="1"/>
      <c r="B803" s="2"/>
      <c r="C803" s="2"/>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row>
    <row r="804" spans="1:30" ht="19.5" customHeight="1" x14ac:dyDescent="0.2">
      <c r="A804" s="1"/>
      <c r="B804" s="2"/>
      <c r="C804" s="2"/>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row>
    <row r="805" spans="1:30" ht="19.5" customHeight="1" x14ac:dyDescent="0.2">
      <c r="A805" s="1"/>
      <c r="B805" s="2"/>
      <c r="C805" s="2"/>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row>
    <row r="806" spans="1:30" ht="19.5" customHeight="1" x14ac:dyDescent="0.2">
      <c r="A806" s="1"/>
      <c r="B806" s="2"/>
      <c r="C806" s="2"/>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row>
    <row r="807" spans="1:30" ht="19.5" customHeight="1" x14ac:dyDescent="0.2">
      <c r="A807" s="1"/>
      <c r="B807" s="2"/>
      <c r="C807" s="2"/>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row>
    <row r="808" spans="1:30" ht="19.5" customHeight="1" x14ac:dyDescent="0.2">
      <c r="A808" s="1"/>
      <c r="B808" s="2"/>
      <c r="C808" s="2"/>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row>
    <row r="809" spans="1:30" ht="19.5" customHeight="1" x14ac:dyDescent="0.2">
      <c r="A809" s="1"/>
      <c r="B809" s="2"/>
      <c r="C809" s="2"/>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row>
    <row r="810" spans="1:30" ht="19.5" customHeight="1" x14ac:dyDescent="0.2">
      <c r="A810" s="1"/>
      <c r="B810" s="2"/>
      <c r="C810" s="2"/>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row>
    <row r="811" spans="1:30" ht="19.5" customHeight="1" x14ac:dyDescent="0.2">
      <c r="A811" s="1"/>
      <c r="B811" s="2"/>
      <c r="C811" s="2"/>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row>
    <row r="812" spans="1:30" ht="19.5" customHeight="1" x14ac:dyDescent="0.2">
      <c r="A812" s="1"/>
      <c r="B812" s="2"/>
      <c r="C812" s="2"/>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row>
    <row r="813" spans="1:30" ht="19.5" customHeight="1" x14ac:dyDescent="0.2">
      <c r="A813" s="1"/>
      <c r="B813" s="2"/>
      <c r="C813" s="2"/>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row>
    <row r="814" spans="1:30" ht="19.5" customHeight="1" x14ac:dyDescent="0.2">
      <c r="A814" s="1"/>
      <c r="B814" s="2"/>
      <c r="C814" s="2"/>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row>
    <row r="815" spans="1:30" ht="19.5" customHeight="1" x14ac:dyDescent="0.2">
      <c r="A815" s="1"/>
      <c r="B815" s="2"/>
      <c r="C815" s="2"/>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row>
    <row r="816" spans="1:30" ht="19.5" customHeight="1" x14ac:dyDescent="0.2">
      <c r="A816" s="1"/>
      <c r="B816" s="2"/>
      <c r="C816" s="2"/>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row>
    <row r="817" spans="1:30" ht="19.5" customHeight="1" x14ac:dyDescent="0.2">
      <c r="A817" s="1"/>
      <c r="B817" s="2"/>
      <c r="C817" s="2"/>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row>
    <row r="818" spans="1:30" ht="19.5" customHeight="1" x14ac:dyDescent="0.2">
      <c r="A818" s="1"/>
      <c r="B818" s="2"/>
      <c r="C818" s="2"/>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row>
    <row r="819" spans="1:30" ht="19.5" customHeight="1" x14ac:dyDescent="0.2">
      <c r="A819" s="1"/>
      <c r="B819" s="2"/>
      <c r="C819" s="2"/>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row>
    <row r="820" spans="1:30" ht="19.5" customHeight="1" x14ac:dyDescent="0.2">
      <c r="A820" s="1"/>
      <c r="B820" s="2"/>
      <c r="C820" s="2"/>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row>
    <row r="821" spans="1:30" ht="19.5" customHeight="1" x14ac:dyDescent="0.2">
      <c r="A821" s="1"/>
      <c r="B821" s="2"/>
      <c r="C821" s="2"/>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row>
    <row r="822" spans="1:30" ht="19.5" customHeight="1" x14ac:dyDescent="0.2">
      <c r="A822" s="1"/>
      <c r="B822" s="2"/>
      <c r="C822" s="2"/>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row>
    <row r="823" spans="1:30" ht="19.5" customHeight="1" x14ac:dyDescent="0.2">
      <c r="A823" s="1"/>
      <c r="B823" s="2"/>
      <c r="C823" s="2"/>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row>
    <row r="824" spans="1:30" ht="19.5" customHeight="1" x14ac:dyDescent="0.2">
      <c r="A824" s="1"/>
      <c r="B824" s="2"/>
      <c r="C824" s="2"/>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row>
    <row r="825" spans="1:30" ht="19.5" customHeight="1" x14ac:dyDescent="0.2">
      <c r="A825" s="1"/>
      <c r="B825" s="2"/>
      <c r="C825" s="2"/>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row>
    <row r="826" spans="1:30" ht="19.5" customHeight="1" x14ac:dyDescent="0.2">
      <c r="A826" s="1"/>
      <c r="B826" s="2"/>
      <c r="C826" s="2"/>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row>
    <row r="827" spans="1:30" ht="19.5" customHeight="1" x14ac:dyDescent="0.2">
      <c r="A827" s="1"/>
      <c r="B827" s="2"/>
      <c r="C827" s="2"/>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row>
    <row r="828" spans="1:30" ht="19.5" customHeight="1" x14ac:dyDescent="0.2">
      <c r="A828" s="1"/>
      <c r="B828" s="2"/>
      <c r="C828" s="2"/>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row>
    <row r="829" spans="1:30" ht="19.5" customHeight="1" x14ac:dyDescent="0.2">
      <c r="A829" s="1"/>
      <c r="B829" s="2"/>
      <c r="C829" s="2"/>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row>
    <row r="830" spans="1:30" ht="19.5" customHeight="1" x14ac:dyDescent="0.2">
      <c r="A830" s="1"/>
      <c r="B830" s="2"/>
      <c r="C830" s="2"/>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row>
    <row r="831" spans="1:30" ht="19.5" customHeight="1" x14ac:dyDescent="0.2">
      <c r="A831" s="1"/>
      <c r="B831" s="2"/>
      <c r="C831" s="2"/>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row>
    <row r="832" spans="1:30" ht="19.5" customHeight="1" x14ac:dyDescent="0.2">
      <c r="A832" s="1"/>
      <c r="B832" s="2"/>
      <c r="C832" s="2"/>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row>
    <row r="833" spans="1:30" ht="19.5" customHeight="1" x14ac:dyDescent="0.2">
      <c r="A833" s="1"/>
      <c r="B833" s="2"/>
      <c r="C833" s="2"/>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row>
    <row r="834" spans="1:30" ht="19.5" customHeight="1" x14ac:dyDescent="0.2">
      <c r="A834" s="1"/>
      <c r="B834" s="2"/>
      <c r="C834" s="2"/>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row>
    <row r="835" spans="1:30" ht="19.5" customHeight="1" x14ac:dyDescent="0.2">
      <c r="A835" s="1"/>
      <c r="B835" s="2"/>
      <c r="C835" s="2"/>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row>
    <row r="836" spans="1:30" ht="19.5" customHeight="1" x14ac:dyDescent="0.2">
      <c r="A836" s="1"/>
      <c r="B836" s="2"/>
      <c r="C836" s="2"/>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row>
    <row r="837" spans="1:30" ht="19.5" customHeight="1" x14ac:dyDescent="0.2">
      <c r="A837" s="1"/>
      <c r="B837" s="2"/>
      <c r="C837" s="2"/>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row>
    <row r="838" spans="1:30" ht="19.5" customHeight="1" x14ac:dyDescent="0.2">
      <c r="A838" s="1"/>
      <c r="B838" s="2"/>
      <c r="C838" s="2"/>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row>
    <row r="839" spans="1:30" ht="19.5" customHeight="1" x14ac:dyDescent="0.2">
      <c r="A839" s="1"/>
      <c r="B839" s="2"/>
      <c r="C839" s="2"/>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row>
    <row r="840" spans="1:30" ht="19.5" customHeight="1" x14ac:dyDescent="0.2">
      <c r="A840" s="1"/>
      <c r="B840" s="2"/>
      <c r="C840" s="2"/>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row>
    <row r="841" spans="1:30" ht="19.5" customHeight="1" x14ac:dyDescent="0.2">
      <c r="A841" s="1"/>
      <c r="B841" s="2"/>
      <c r="C841" s="2"/>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row>
    <row r="842" spans="1:30" ht="19.5" customHeight="1" x14ac:dyDescent="0.2">
      <c r="A842" s="1"/>
      <c r="B842" s="2"/>
      <c r="C842" s="2"/>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row>
    <row r="843" spans="1:30" ht="19.5" customHeight="1" x14ac:dyDescent="0.2">
      <c r="A843" s="1"/>
      <c r="B843" s="2"/>
      <c r="C843" s="2"/>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row>
    <row r="844" spans="1:30" ht="19.5" customHeight="1" x14ac:dyDescent="0.2">
      <c r="A844" s="1"/>
      <c r="B844" s="2"/>
      <c r="C844" s="2"/>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row>
    <row r="845" spans="1:30" ht="19.5" customHeight="1" x14ac:dyDescent="0.2">
      <c r="A845" s="1"/>
      <c r="B845" s="2"/>
      <c r="C845" s="2"/>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row>
    <row r="846" spans="1:30" ht="19.5" customHeight="1" x14ac:dyDescent="0.2">
      <c r="A846" s="1"/>
      <c r="B846" s="2"/>
      <c r="C846" s="2"/>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row>
    <row r="847" spans="1:30" ht="19.5" customHeight="1" x14ac:dyDescent="0.2">
      <c r="A847" s="1"/>
      <c r="B847" s="2"/>
      <c r="C847" s="2"/>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row>
    <row r="848" spans="1:30" ht="19.5" customHeight="1" x14ac:dyDescent="0.2">
      <c r="A848" s="1"/>
      <c r="B848" s="2"/>
      <c r="C848" s="2"/>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row>
    <row r="849" spans="1:30" ht="19.5" customHeight="1" x14ac:dyDescent="0.2">
      <c r="A849" s="1"/>
      <c r="B849" s="2"/>
      <c r="C849" s="2"/>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row>
    <row r="850" spans="1:30" ht="19.5" customHeight="1" x14ac:dyDescent="0.2">
      <c r="A850" s="1"/>
      <c r="B850" s="2"/>
      <c r="C850" s="2"/>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row>
    <row r="851" spans="1:30" ht="19.5" customHeight="1" x14ac:dyDescent="0.2">
      <c r="A851" s="1"/>
      <c r="B851" s="2"/>
      <c r="C851" s="2"/>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row>
    <row r="852" spans="1:30" ht="19.5" customHeight="1" x14ac:dyDescent="0.2">
      <c r="A852" s="1"/>
      <c r="B852" s="2"/>
      <c r="C852" s="2"/>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row>
    <row r="853" spans="1:30" ht="19.5" customHeight="1" x14ac:dyDescent="0.2">
      <c r="A853" s="1"/>
      <c r="B853" s="2"/>
      <c r="C853" s="2"/>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row>
    <row r="854" spans="1:30" ht="19.5" customHeight="1" x14ac:dyDescent="0.2">
      <c r="A854" s="1"/>
      <c r="B854" s="2"/>
      <c r="C854" s="2"/>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row>
    <row r="855" spans="1:30" ht="19.5" customHeight="1" x14ac:dyDescent="0.2">
      <c r="A855" s="1"/>
      <c r="B855" s="2"/>
      <c r="C855" s="2"/>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row>
    <row r="856" spans="1:30" ht="19.5" customHeight="1" x14ac:dyDescent="0.2">
      <c r="A856" s="1"/>
      <c r="B856" s="2"/>
      <c r="C856" s="2"/>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row>
    <row r="857" spans="1:30" ht="19.5" customHeight="1" x14ac:dyDescent="0.2">
      <c r="A857" s="1"/>
      <c r="B857" s="2"/>
      <c r="C857" s="2"/>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row>
    <row r="858" spans="1:30" ht="19.5" customHeight="1" x14ac:dyDescent="0.2">
      <c r="A858" s="1"/>
      <c r="B858" s="2"/>
      <c r="C858" s="2"/>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row>
    <row r="859" spans="1:30" ht="19.5" customHeight="1" x14ac:dyDescent="0.2">
      <c r="A859" s="1"/>
      <c r="B859" s="2"/>
      <c r="C859" s="2"/>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row>
    <row r="860" spans="1:30" ht="19.5" customHeight="1" x14ac:dyDescent="0.2">
      <c r="A860" s="1"/>
      <c r="B860" s="2"/>
      <c r="C860" s="2"/>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row>
    <row r="861" spans="1:30" ht="19.5" customHeight="1" x14ac:dyDescent="0.2">
      <c r="A861" s="1"/>
      <c r="B861" s="2"/>
      <c r="C861" s="2"/>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row>
    <row r="862" spans="1:30" ht="19.5" customHeight="1" x14ac:dyDescent="0.2">
      <c r="A862" s="1"/>
      <c r="B862" s="2"/>
      <c r="C862" s="2"/>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row>
    <row r="863" spans="1:30" ht="19.5" customHeight="1" x14ac:dyDescent="0.2">
      <c r="A863" s="1"/>
      <c r="B863" s="2"/>
      <c r="C863" s="2"/>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row>
    <row r="864" spans="1:30" ht="19.5" customHeight="1" x14ac:dyDescent="0.2">
      <c r="A864" s="1"/>
      <c r="B864" s="2"/>
      <c r="C864" s="2"/>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row>
    <row r="865" spans="1:30" ht="19.5" customHeight="1" x14ac:dyDescent="0.2">
      <c r="A865" s="1"/>
      <c r="B865" s="2"/>
      <c r="C865" s="2"/>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row>
    <row r="866" spans="1:30" ht="19.5" customHeight="1" x14ac:dyDescent="0.2">
      <c r="A866" s="1"/>
      <c r="B866" s="2"/>
      <c r="C866" s="2"/>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row>
    <row r="867" spans="1:30" ht="19.5" customHeight="1" x14ac:dyDescent="0.2">
      <c r="A867" s="1"/>
      <c r="B867" s="2"/>
      <c r="C867" s="2"/>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row>
    <row r="868" spans="1:30" ht="19.5" customHeight="1" x14ac:dyDescent="0.2">
      <c r="A868" s="1"/>
      <c r="B868" s="2"/>
      <c r="C868" s="2"/>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row>
    <row r="869" spans="1:30" ht="19.5" customHeight="1" x14ac:dyDescent="0.2">
      <c r="A869" s="1"/>
      <c r="B869" s="2"/>
      <c r="C869" s="2"/>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row>
    <row r="870" spans="1:30" ht="19.5" customHeight="1" x14ac:dyDescent="0.2">
      <c r="A870" s="1"/>
      <c r="B870" s="2"/>
      <c r="C870" s="2"/>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row>
    <row r="871" spans="1:30" ht="19.5" customHeight="1" x14ac:dyDescent="0.2">
      <c r="A871" s="1"/>
      <c r="B871" s="2"/>
      <c r="C871" s="2"/>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row>
    <row r="872" spans="1:30" ht="19.5" customHeight="1" x14ac:dyDescent="0.2">
      <c r="A872" s="1"/>
      <c r="B872" s="2"/>
      <c r="C872" s="2"/>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row>
    <row r="873" spans="1:30" ht="19.5" customHeight="1" x14ac:dyDescent="0.2">
      <c r="A873" s="1"/>
      <c r="B873" s="2"/>
      <c r="C873" s="2"/>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row>
    <row r="874" spans="1:30" ht="19.5" customHeight="1" x14ac:dyDescent="0.2">
      <c r="A874" s="1"/>
      <c r="B874" s="2"/>
      <c r="C874" s="2"/>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row>
    <row r="875" spans="1:30" ht="19.5" customHeight="1" x14ac:dyDescent="0.2">
      <c r="A875" s="1"/>
      <c r="B875" s="2"/>
      <c r="C875" s="2"/>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row>
    <row r="876" spans="1:30" ht="19.5" customHeight="1" x14ac:dyDescent="0.2">
      <c r="A876" s="1"/>
      <c r="B876" s="2"/>
      <c r="C876" s="2"/>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row>
    <row r="877" spans="1:30" ht="19.5" customHeight="1" x14ac:dyDescent="0.2">
      <c r="A877" s="1"/>
      <c r="B877" s="2"/>
      <c r="C877" s="2"/>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row>
    <row r="878" spans="1:30" ht="19.5" customHeight="1" x14ac:dyDescent="0.2">
      <c r="A878" s="1"/>
      <c r="B878" s="2"/>
      <c r="C878" s="2"/>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row>
    <row r="879" spans="1:30" ht="19.5" customHeight="1" x14ac:dyDescent="0.2">
      <c r="A879" s="1"/>
      <c r="B879" s="2"/>
      <c r="C879" s="2"/>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row>
    <row r="880" spans="1:30" ht="19.5" customHeight="1" x14ac:dyDescent="0.2">
      <c r="A880" s="1"/>
      <c r="B880" s="2"/>
      <c r="C880" s="2"/>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row>
    <row r="881" spans="1:30" ht="19.5" customHeight="1" x14ac:dyDescent="0.2">
      <c r="A881" s="1"/>
      <c r="B881" s="2"/>
      <c r="C881" s="2"/>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row>
    <row r="882" spans="1:30" ht="19.5" customHeight="1" x14ac:dyDescent="0.2">
      <c r="A882" s="1"/>
      <c r="B882" s="2"/>
      <c r="C882" s="2"/>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row>
    <row r="883" spans="1:30" ht="19.5" customHeight="1" x14ac:dyDescent="0.2">
      <c r="A883" s="1"/>
      <c r="B883" s="2"/>
      <c r="C883" s="2"/>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row>
    <row r="884" spans="1:30" ht="19.5" customHeight="1" x14ac:dyDescent="0.2">
      <c r="A884" s="1"/>
      <c r="B884" s="2"/>
      <c r="C884" s="2"/>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row>
    <row r="885" spans="1:30" ht="19.5" customHeight="1" x14ac:dyDescent="0.2">
      <c r="A885" s="1"/>
      <c r="B885" s="2"/>
      <c r="C885" s="2"/>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row>
    <row r="886" spans="1:30" ht="19.5" customHeight="1" x14ac:dyDescent="0.2">
      <c r="A886" s="1"/>
      <c r="B886" s="2"/>
      <c r="C886" s="2"/>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row>
    <row r="887" spans="1:30" ht="19.5" customHeight="1" x14ac:dyDescent="0.2">
      <c r="A887" s="1"/>
      <c r="B887" s="2"/>
      <c r="C887" s="2"/>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row>
    <row r="888" spans="1:30" ht="19.5" customHeight="1" x14ac:dyDescent="0.2">
      <c r="A888" s="1"/>
      <c r="B888" s="2"/>
      <c r="C888" s="2"/>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row>
    <row r="889" spans="1:30" ht="19.5" customHeight="1" x14ac:dyDescent="0.2">
      <c r="A889" s="1"/>
      <c r="B889" s="2"/>
      <c r="C889" s="2"/>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row>
    <row r="890" spans="1:30" ht="19.5" customHeight="1" x14ac:dyDescent="0.2">
      <c r="A890" s="1"/>
      <c r="B890" s="2"/>
      <c r="C890" s="2"/>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row>
    <row r="891" spans="1:30" ht="19.5" customHeight="1" x14ac:dyDescent="0.2">
      <c r="A891" s="1"/>
      <c r="B891" s="2"/>
      <c r="C891" s="2"/>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row>
    <row r="892" spans="1:30" ht="19.5" customHeight="1" x14ac:dyDescent="0.2">
      <c r="A892" s="1"/>
      <c r="B892" s="2"/>
      <c r="C892" s="2"/>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row>
    <row r="893" spans="1:30" ht="19.5" customHeight="1" x14ac:dyDescent="0.2">
      <c r="A893" s="1"/>
      <c r="B893" s="2"/>
      <c r="C893" s="2"/>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row>
    <row r="894" spans="1:30" ht="19.5" customHeight="1" x14ac:dyDescent="0.2">
      <c r="A894" s="1"/>
      <c r="B894" s="2"/>
      <c r="C894" s="2"/>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row>
    <row r="895" spans="1:30" ht="19.5" customHeight="1" x14ac:dyDescent="0.2">
      <c r="A895" s="1"/>
      <c r="B895" s="2"/>
      <c r="C895" s="2"/>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row>
    <row r="896" spans="1:30" ht="19.5" customHeight="1" x14ac:dyDescent="0.2">
      <c r="A896" s="1"/>
      <c r="B896" s="2"/>
      <c r="C896" s="2"/>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row>
    <row r="897" spans="1:30" ht="19.5" customHeight="1" x14ac:dyDescent="0.2">
      <c r="A897" s="1"/>
      <c r="B897" s="2"/>
      <c r="C897" s="2"/>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row>
    <row r="898" spans="1:30" ht="19.5" customHeight="1" x14ac:dyDescent="0.2">
      <c r="A898" s="1"/>
      <c r="B898" s="2"/>
      <c r="C898" s="2"/>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row>
    <row r="899" spans="1:30" ht="19.5" customHeight="1" x14ac:dyDescent="0.2">
      <c r="A899" s="1"/>
      <c r="B899" s="2"/>
      <c r="C899" s="2"/>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row>
    <row r="900" spans="1:30" ht="19.5" customHeight="1" x14ac:dyDescent="0.2">
      <c r="A900" s="1"/>
      <c r="B900" s="2"/>
      <c r="C900" s="2"/>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row>
    <row r="901" spans="1:30" ht="19.5" customHeight="1" x14ac:dyDescent="0.2">
      <c r="A901" s="1"/>
      <c r="B901" s="2"/>
      <c r="C901" s="2"/>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row>
    <row r="902" spans="1:30" ht="19.5" customHeight="1" x14ac:dyDescent="0.2">
      <c r="A902" s="1"/>
      <c r="B902" s="2"/>
      <c r="C902" s="2"/>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row>
    <row r="903" spans="1:30" ht="19.5" customHeight="1" x14ac:dyDescent="0.2">
      <c r="A903" s="1"/>
      <c r="B903" s="2"/>
      <c r="C903" s="2"/>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row>
    <row r="904" spans="1:30" ht="19.5" customHeight="1" x14ac:dyDescent="0.2">
      <c r="A904" s="1"/>
      <c r="B904" s="2"/>
      <c r="C904" s="2"/>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row>
    <row r="905" spans="1:30" ht="19.5" customHeight="1" x14ac:dyDescent="0.2">
      <c r="A905" s="1"/>
      <c r="B905" s="2"/>
      <c r="C905" s="2"/>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row>
    <row r="906" spans="1:30" ht="19.5" customHeight="1" x14ac:dyDescent="0.2">
      <c r="A906" s="1"/>
      <c r="B906" s="2"/>
      <c r="C906" s="2"/>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row>
    <row r="907" spans="1:30" ht="19.5" customHeight="1" x14ac:dyDescent="0.2">
      <c r="A907" s="1"/>
      <c r="B907" s="2"/>
      <c r="C907" s="2"/>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row>
    <row r="908" spans="1:30" ht="19.5" customHeight="1" x14ac:dyDescent="0.2">
      <c r="A908" s="1"/>
      <c r="B908" s="2"/>
      <c r="C908" s="2"/>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row>
    <row r="909" spans="1:30" ht="19.5" customHeight="1" x14ac:dyDescent="0.2">
      <c r="A909" s="1"/>
      <c r="B909" s="2"/>
      <c r="C909" s="2"/>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row>
    <row r="910" spans="1:30" ht="19.5" customHeight="1" x14ac:dyDescent="0.2">
      <c r="A910" s="1"/>
      <c r="B910" s="2"/>
      <c r="C910" s="2"/>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row>
    <row r="911" spans="1:30" ht="19.5" customHeight="1" x14ac:dyDescent="0.2">
      <c r="A911" s="1"/>
      <c r="B911" s="2"/>
      <c r="C911" s="2"/>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row>
    <row r="912" spans="1:30" ht="19.5" customHeight="1" x14ac:dyDescent="0.2">
      <c r="A912" s="1"/>
      <c r="B912" s="2"/>
      <c r="C912" s="2"/>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row>
    <row r="913" spans="1:30" ht="19.5" customHeight="1" x14ac:dyDescent="0.2">
      <c r="A913" s="1"/>
      <c r="B913" s="2"/>
      <c r="C913" s="2"/>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row>
    <row r="914" spans="1:30" ht="19.5" customHeight="1" x14ac:dyDescent="0.2">
      <c r="A914" s="1"/>
      <c r="B914" s="2"/>
      <c r="C914" s="2"/>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row>
    <row r="915" spans="1:30" ht="19.5" customHeight="1" x14ac:dyDescent="0.2">
      <c r="A915" s="1"/>
      <c r="B915" s="2"/>
      <c r="C915" s="2"/>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row>
    <row r="916" spans="1:30" ht="19.5" customHeight="1" x14ac:dyDescent="0.2">
      <c r="A916" s="1"/>
      <c r="B916" s="2"/>
      <c r="C916" s="2"/>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row>
    <row r="917" spans="1:30" ht="19.5" customHeight="1" x14ac:dyDescent="0.2">
      <c r="A917" s="1"/>
      <c r="B917" s="2"/>
      <c r="C917" s="2"/>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row>
    <row r="918" spans="1:30" ht="19.5" customHeight="1" x14ac:dyDescent="0.2">
      <c r="A918" s="1"/>
      <c r="B918" s="2"/>
      <c r="C918" s="2"/>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row>
    <row r="919" spans="1:30" ht="19.5" customHeight="1" x14ac:dyDescent="0.2">
      <c r="A919" s="1"/>
      <c r="B919" s="2"/>
      <c r="C919" s="2"/>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row>
    <row r="920" spans="1:30" ht="19.5" customHeight="1" x14ac:dyDescent="0.2">
      <c r="A920" s="1"/>
      <c r="B920" s="2"/>
      <c r="C920" s="2"/>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row>
    <row r="921" spans="1:30" ht="19.5" customHeight="1" x14ac:dyDescent="0.2">
      <c r="A921" s="1"/>
      <c r="B921" s="2"/>
      <c r="C921" s="2"/>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row>
    <row r="922" spans="1:30" ht="19.5" customHeight="1" x14ac:dyDescent="0.2">
      <c r="A922" s="1"/>
      <c r="B922" s="2"/>
      <c r="C922" s="2"/>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row>
    <row r="923" spans="1:30" ht="19.5" customHeight="1" x14ac:dyDescent="0.2">
      <c r="A923" s="1"/>
      <c r="B923" s="2"/>
      <c r="C923" s="2"/>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row>
    <row r="924" spans="1:30" ht="19.5" customHeight="1" x14ac:dyDescent="0.2">
      <c r="A924" s="1"/>
      <c r="B924" s="2"/>
      <c r="C924" s="2"/>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row>
    <row r="925" spans="1:30" ht="19.5" customHeight="1" x14ac:dyDescent="0.2">
      <c r="A925" s="1"/>
      <c r="B925" s="2"/>
      <c r="C925" s="2"/>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row>
    <row r="926" spans="1:30" ht="19.5" customHeight="1" x14ac:dyDescent="0.2">
      <c r="A926" s="1"/>
      <c r="B926" s="2"/>
      <c r="C926" s="2"/>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row>
    <row r="927" spans="1:30" ht="19.5" customHeight="1" x14ac:dyDescent="0.2">
      <c r="A927" s="1"/>
      <c r="B927" s="2"/>
      <c r="C927" s="2"/>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row>
    <row r="928" spans="1:30" ht="19.5" customHeight="1" x14ac:dyDescent="0.2">
      <c r="A928" s="1"/>
      <c r="B928" s="2"/>
      <c r="C928" s="2"/>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row>
    <row r="929" spans="1:30" ht="19.5" customHeight="1" x14ac:dyDescent="0.2">
      <c r="A929" s="1"/>
      <c r="B929" s="2"/>
      <c r="C929" s="2"/>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row>
    <row r="930" spans="1:30" ht="19.5" customHeight="1" x14ac:dyDescent="0.2">
      <c r="A930" s="1"/>
      <c r="B930" s="2"/>
      <c r="C930" s="2"/>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row>
    <row r="931" spans="1:30" ht="19.5" customHeight="1" x14ac:dyDescent="0.2">
      <c r="A931" s="1"/>
      <c r="B931" s="2"/>
      <c r="C931" s="2"/>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row>
    <row r="932" spans="1:30" ht="19.5" customHeight="1" x14ac:dyDescent="0.2">
      <c r="A932" s="1"/>
      <c r="B932" s="2"/>
      <c r="C932" s="2"/>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row>
    <row r="933" spans="1:30" ht="19.5" customHeight="1" x14ac:dyDescent="0.2">
      <c r="A933" s="1"/>
      <c r="B933" s="2"/>
      <c r="C933" s="2"/>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row>
    <row r="934" spans="1:30" ht="19.5" customHeight="1" x14ac:dyDescent="0.2">
      <c r="A934" s="1"/>
      <c r="B934" s="2"/>
      <c r="C934" s="2"/>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row>
    <row r="935" spans="1:30" ht="19.5" customHeight="1" x14ac:dyDescent="0.2">
      <c r="A935" s="1"/>
      <c r="B935" s="2"/>
      <c r="C935" s="2"/>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row>
    <row r="936" spans="1:30" ht="19.5" customHeight="1" x14ac:dyDescent="0.2">
      <c r="A936" s="1"/>
      <c r="B936" s="2"/>
      <c r="C936" s="2"/>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row>
    <row r="937" spans="1:30" ht="19.5" customHeight="1" x14ac:dyDescent="0.2">
      <c r="A937" s="1"/>
      <c r="B937" s="2"/>
      <c r="C937" s="2"/>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row>
    <row r="938" spans="1:30" ht="19.5" customHeight="1" x14ac:dyDescent="0.2">
      <c r="A938" s="1"/>
      <c r="B938" s="2"/>
      <c r="C938" s="2"/>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row>
    <row r="939" spans="1:30" ht="19.5" customHeight="1" x14ac:dyDescent="0.2">
      <c r="A939" s="1"/>
      <c r="B939" s="2"/>
      <c r="C939" s="2"/>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row>
    <row r="940" spans="1:30" ht="19.5" customHeight="1" x14ac:dyDescent="0.2">
      <c r="A940" s="1"/>
      <c r="B940" s="2"/>
      <c r="C940" s="2"/>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row>
    <row r="941" spans="1:30" ht="19.5" customHeight="1" x14ac:dyDescent="0.2">
      <c r="A941" s="1"/>
      <c r="B941" s="2"/>
      <c r="C941" s="2"/>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row>
    <row r="942" spans="1:30" ht="19.5" customHeight="1" x14ac:dyDescent="0.2">
      <c r="A942" s="1"/>
      <c r="B942" s="2"/>
      <c r="C942" s="2"/>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row>
    <row r="943" spans="1:30" ht="19.5" customHeight="1" x14ac:dyDescent="0.2">
      <c r="A943" s="1"/>
      <c r="B943" s="2"/>
      <c r="C943" s="2"/>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row>
    <row r="944" spans="1:30" ht="19.5" customHeight="1" x14ac:dyDescent="0.2">
      <c r="A944" s="1"/>
      <c r="B944" s="2"/>
      <c r="C944" s="2"/>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row>
    <row r="945" spans="1:30" ht="19.5" customHeight="1" x14ac:dyDescent="0.2">
      <c r="A945" s="1"/>
      <c r="B945" s="2"/>
      <c r="C945" s="2"/>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row>
    <row r="946" spans="1:30" ht="19.5" customHeight="1" x14ac:dyDescent="0.2">
      <c r="A946" s="1"/>
      <c r="B946" s="2"/>
      <c r="C946" s="2"/>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row>
    <row r="947" spans="1:30" ht="19.5" customHeight="1" x14ac:dyDescent="0.2">
      <c r="A947" s="1"/>
      <c r="B947" s="2"/>
      <c r="C947" s="2"/>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row>
    <row r="948" spans="1:30" ht="19.5" customHeight="1" x14ac:dyDescent="0.2">
      <c r="A948" s="1"/>
      <c r="B948" s="2"/>
      <c r="C948" s="2"/>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row>
    <row r="949" spans="1:30" ht="19.5" customHeight="1" x14ac:dyDescent="0.2">
      <c r="A949" s="1"/>
      <c r="B949" s="2"/>
      <c r="C949" s="2"/>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row>
    <row r="950" spans="1:30" ht="19.5" customHeight="1" x14ac:dyDescent="0.2">
      <c r="A950" s="1"/>
      <c r="B950" s="2"/>
      <c r="C950" s="2"/>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row>
    <row r="951" spans="1:30" ht="19.5" customHeight="1" x14ac:dyDescent="0.2">
      <c r="A951" s="1"/>
      <c r="B951" s="2"/>
      <c r="C951" s="2"/>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row>
    <row r="952" spans="1:30" ht="19.5" customHeight="1" x14ac:dyDescent="0.2">
      <c r="A952" s="1"/>
      <c r="B952" s="2"/>
      <c r="C952" s="2"/>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row>
    <row r="953" spans="1:30" ht="19.5" customHeight="1" x14ac:dyDescent="0.2">
      <c r="A953" s="1"/>
      <c r="B953" s="2"/>
      <c r="C953" s="2"/>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row>
    <row r="954" spans="1:30" ht="19.5" customHeight="1" x14ac:dyDescent="0.2">
      <c r="A954" s="1"/>
      <c r="B954" s="2"/>
      <c r="C954" s="2"/>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row>
    <row r="955" spans="1:30" ht="19.5" customHeight="1" x14ac:dyDescent="0.2">
      <c r="A955" s="1"/>
      <c r="B955" s="2"/>
      <c r="C955" s="2"/>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row>
    <row r="956" spans="1:30" ht="19.5" customHeight="1" x14ac:dyDescent="0.2">
      <c r="A956" s="1"/>
      <c r="B956" s="2"/>
      <c r="C956" s="2"/>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row>
    <row r="957" spans="1:30" ht="19.5" customHeight="1" x14ac:dyDescent="0.2">
      <c r="A957" s="1"/>
      <c r="B957" s="2"/>
      <c r="C957" s="2"/>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row>
    <row r="958" spans="1:30" ht="19.5" customHeight="1" x14ac:dyDescent="0.2">
      <c r="A958" s="1"/>
      <c r="B958" s="2"/>
      <c r="C958" s="2"/>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row>
    <row r="959" spans="1:30" ht="19.5" customHeight="1" x14ac:dyDescent="0.2">
      <c r="A959" s="1"/>
      <c r="B959" s="2"/>
      <c r="C959" s="2"/>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row>
    <row r="960" spans="1:30" ht="19.5" customHeight="1" x14ac:dyDescent="0.2">
      <c r="A960" s="1"/>
      <c r="B960" s="2"/>
      <c r="C960" s="2"/>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row>
    <row r="961" spans="1:30" ht="19.5" customHeight="1" x14ac:dyDescent="0.2">
      <c r="A961" s="1"/>
      <c r="B961" s="2"/>
      <c r="C961" s="2"/>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row>
    <row r="962" spans="1:30" ht="19.5" customHeight="1" x14ac:dyDescent="0.2">
      <c r="A962" s="1"/>
      <c r="B962" s="2"/>
      <c r="C962" s="2"/>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row>
    <row r="963" spans="1:30" ht="19.5" customHeight="1" x14ac:dyDescent="0.2">
      <c r="A963" s="1"/>
      <c r="B963" s="2"/>
      <c r="C963" s="2"/>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row>
    <row r="964" spans="1:30" ht="19.5" customHeight="1" x14ac:dyDescent="0.2">
      <c r="A964" s="1"/>
      <c r="B964" s="2"/>
      <c r="C964" s="2"/>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row>
    <row r="965" spans="1:30" ht="19.5" customHeight="1" x14ac:dyDescent="0.2">
      <c r="A965" s="1"/>
      <c r="B965" s="2"/>
      <c r="C965" s="2"/>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row>
    <row r="966" spans="1:30" ht="19.5" customHeight="1" x14ac:dyDescent="0.2">
      <c r="A966" s="1"/>
      <c r="B966" s="2"/>
      <c r="C966" s="2"/>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row>
    <row r="967" spans="1:30" ht="19.5" customHeight="1" x14ac:dyDescent="0.2">
      <c r="A967" s="1"/>
      <c r="B967" s="2"/>
      <c r="C967" s="2"/>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row>
    <row r="968" spans="1:30" ht="19.5" customHeight="1" x14ac:dyDescent="0.2">
      <c r="A968" s="1"/>
      <c r="B968" s="2"/>
      <c r="C968" s="2"/>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row>
    <row r="969" spans="1:30" ht="19.5" customHeight="1" x14ac:dyDescent="0.2">
      <c r="A969" s="1"/>
      <c r="B969" s="2"/>
      <c r="C969" s="2"/>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row>
    <row r="970" spans="1:30" ht="19.5" customHeight="1" x14ac:dyDescent="0.2">
      <c r="A970" s="1"/>
      <c r="B970" s="2"/>
      <c r="C970" s="2"/>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row>
    <row r="971" spans="1:30" ht="19.5" customHeight="1" x14ac:dyDescent="0.2">
      <c r="A971" s="1"/>
      <c r="B971" s="2"/>
      <c r="C971" s="2"/>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row>
    <row r="972" spans="1:30" ht="19.5" customHeight="1" x14ac:dyDescent="0.2">
      <c r="A972" s="1"/>
      <c r="B972" s="2"/>
      <c r="C972" s="2"/>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row>
    <row r="973" spans="1:30" ht="19.5" customHeight="1" x14ac:dyDescent="0.2">
      <c r="A973" s="1"/>
      <c r="B973" s="2"/>
      <c r="C973" s="2"/>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row>
    <row r="974" spans="1:30" ht="19.5" customHeight="1" x14ac:dyDescent="0.2">
      <c r="A974" s="1"/>
      <c r="B974" s="2"/>
      <c r="C974" s="2"/>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row>
    <row r="975" spans="1:30" ht="19.5" customHeight="1" x14ac:dyDescent="0.2">
      <c r="A975" s="1"/>
      <c r="B975" s="2"/>
      <c r="C975" s="2"/>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row>
    <row r="976" spans="1:30" ht="19.5" customHeight="1" x14ac:dyDescent="0.2">
      <c r="A976" s="1"/>
      <c r="B976" s="2"/>
      <c r="C976" s="2"/>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row>
    <row r="977" spans="1:30" ht="19.5" customHeight="1" x14ac:dyDescent="0.2">
      <c r="A977" s="1"/>
      <c r="B977" s="2"/>
      <c r="C977" s="2"/>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row>
    <row r="978" spans="1:30" ht="19.5" customHeight="1" x14ac:dyDescent="0.2">
      <c r="A978" s="1"/>
      <c r="B978" s="2"/>
      <c r="C978" s="2"/>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row>
    <row r="979" spans="1:30" ht="19.5" customHeight="1" x14ac:dyDescent="0.2">
      <c r="A979" s="1"/>
      <c r="B979" s="2"/>
      <c r="C979" s="2"/>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row>
    <row r="980" spans="1:30" ht="19.5" customHeight="1" x14ac:dyDescent="0.2">
      <c r="A980" s="1"/>
      <c r="B980" s="2"/>
      <c r="C980" s="2"/>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row>
    <row r="981" spans="1:30" ht="19.5" customHeight="1" x14ac:dyDescent="0.2">
      <c r="A981" s="1"/>
      <c r="B981" s="2"/>
      <c r="C981" s="2"/>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row>
    <row r="982" spans="1:30" ht="19.5" customHeight="1" x14ac:dyDescent="0.2">
      <c r="A982" s="1"/>
      <c r="B982" s="2"/>
      <c r="C982" s="2"/>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row>
    <row r="983" spans="1:30" ht="19.5" customHeight="1" x14ac:dyDescent="0.2">
      <c r="A983" s="1"/>
      <c r="B983" s="2"/>
      <c r="C983" s="2"/>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row>
    <row r="984" spans="1:30" ht="19.5" customHeight="1" x14ac:dyDescent="0.2">
      <c r="A984" s="1"/>
      <c r="B984" s="2"/>
      <c r="C984" s="2"/>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row>
    <row r="985" spans="1:30" ht="19.5" customHeight="1" x14ac:dyDescent="0.2">
      <c r="A985" s="1"/>
      <c r="B985" s="2"/>
      <c r="C985" s="2"/>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row>
    <row r="986" spans="1:30" ht="19.5" customHeight="1" x14ac:dyDescent="0.2">
      <c r="A986" s="1"/>
      <c r="B986" s="2"/>
      <c r="C986" s="2"/>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row>
    <row r="987" spans="1:30" ht="19.5" customHeight="1" x14ac:dyDescent="0.2">
      <c r="A987" s="1"/>
      <c r="B987" s="2"/>
      <c r="C987" s="2"/>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row>
    <row r="988" spans="1:30" ht="19.5" customHeight="1" x14ac:dyDescent="0.2">
      <c r="A988" s="1"/>
      <c r="B988" s="2"/>
      <c r="C988" s="2"/>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row>
    <row r="989" spans="1:30" ht="19.5" customHeight="1" x14ac:dyDescent="0.2">
      <c r="A989" s="1"/>
      <c r="B989" s="2"/>
      <c r="C989" s="2"/>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row>
    <row r="990" spans="1:30" ht="19.5" customHeight="1" x14ac:dyDescent="0.2">
      <c r="A990" s="1"/>
      <c r="B990" s="2"/>
      <c r="C990" s="2"/>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row>
    <row r="991" spans="1:30" ht="19.5" customHeight="1" x14ac:dyDescent="0.2">
      <c r="A991" s="1"/>
      <c r="B991" s="2"/>
      <c r="C991" s="2"/>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row>
    <row r="992" spans="1:30" ht="19.5" customHeight="1" x14ac:dyDescent="0.2">
      <c r="A992" s="1"/>
      <c r="B992" s="2"/>
      <c r="C992" s="2"/>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row>
    <row r="993" spans="1:30" ht="19.5" customHeight="1" x14ac:dyDescent="0.2">
      <c r="A993" s="1"/>
      <c r="B993" s="2"/>
      <c r="C993" s="2"/>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row>
    <row r="994" spans="1:30" ht="19.5" customHeight="1" x14ac:dyDescent="0.2">
      <c r="A994" s="1"/>
      <c r="B994" s="2"/>
      <c r="C994" s="2"/>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row>
    <row r="995" spans="1:30" ht="19.5" customHeight="1" x14ac:dyDescent="0.2">
      <c r="A995" s="1"/>
      <c r="B995" s="2"/>
      <c r="C995" s="2"/>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row>
    <row r="996" spans="1:30" ht="19.5" customHeight="1" x14ac:dyDescent="0.2">
      <c r="A996" s="1"/>
      <c r="B996" s="2"/>
      <c r="C996" s="2"/>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row>
    <row r="997" spans="1:30" ht="19.5" customHeight="1" x14ac:dyDescent="0.2">
      <c r="A997" s="1"/>
      <c r="B997" s="2"/>
      <c r="C997" s="2"/>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row>
    <row r="998" spans="1:30" ht="19.5" customHeight="1" x14ac:dyDescent="0.2">
      <c r="A998" s="1"/>
      <c r="B998" s="2"/>
      <c r="C998" s="2"/>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row>
    <row r="999" spans="1:30" ht="19.5" customHeight="1" x14ac:dyDescent="0.2">
      <c r="A999" s="1"/>
      <c r="B999" s="2"/>
      <c r="C999" s="2"/>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row>
    <row r="1000" spans="1:30" ht="19.5" customHeight="1" x14ac:dyDescent="0.2">
      <c r="A1000" s="1"/>
      <c r="B1000" s="2"/>
      <c r="C1000" s="2"/>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row>
    <row r="1001" spans="1:30" ht="19.5" customHeight="1" x14ac:dyDescent="0.2">
      <c r="A1001" s="1"/>
      <c r="B1001" s="2"/>
      <c r="C1001" s="2"/>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row>
    <row r="1002" spans="1:30" ht="19.5" customHeight="1" x14ac:dyDescent="0.2">
      <c r="A1002" s="1"/>
      <c r="B1002" s="2"/>
      <c r="C1002" s="2"/>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row>
    <row r="1003" spans="1:30" ht="19.5" customHeight="1" x14ac:dyDescent="0.2">
      <c r="A1003" s="1"/>
      <c r="B1003" s="2"/>
      <c r="C1003" s="2"/>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row>
    <row r="1004" spans="1:30" ht="19.5" customHeight="1" x14ac:dyDescent="0.2">
      <c r="A1004" s="1"/>
      <c r="B1004" s="2"/>
      <c r="C1004" s="2"/>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row>
    <row r="1005" spans="1:30" ht="19.5" customHeight="1" x14ac:dyDescent="0.2">
      <c r="A1005" s="1"/>
      <c r="B1005" s="2"/>
      <c r="C1005" s="2"/>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row>
    <row r="1006" spans="1:30" ht="19.5" customHeight="1" x14ac:dyDescent="0.2">
      <c r="A1006" s="1"/>
      <c r="B1006" s="2"/>
      <c r="C1006" s="2"/>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row>
    <row r="1007" spans="1:30" ht="19.5" customHeight="1" x14ac:dyDescent="0.2">
      <c r="A1007" s="1"/>
      <c r="B1007" s="2"/>
      <c r="C1007" s="2"/>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row>
    <row r="1008" spans="1:30" ht="19.5" customHeight="1" x14ac:dyDescent="0.2">
      <c r="A1008" s="1"/>
      <c r="B1008" s="2"/>
      <c r="C1008" s="2"/>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row>
    <row r="1009" spans="1:30" ht="19.5" customHeight="1" x14ac:dyDescent="0.2">
      <c r="A1009" s="1"/>
      <c r="B1009" s="2"/>
      <c r="C1009" s="2"/>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row>
    <row r="1010" spans="1:30" ht="19.5" customHeight="1" x14ac:dyDescent="0.2">
      <c r="A1010" s="1"/>
      <c r="B1010" s="2"/>
      <c r="C1010" s="2"/>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row>
    <row r="1011" spans="1:30" ht="19.5" customHeight="1" x14ac:dyDescent="0.2">
      <c r="A1011" s="1"/>
      <c r="B1011" s="2"/>
      <c r="C1011" s="2"/>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row>
    <row r="1012" spans="1:30" ht="19.5" customHeight="1" x14ac:dyDescent="0.2">
      <c r="A1012" s="1"/>
      <c r="B1012" s="2"/>
      <c r="C1012" s="2"/>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row>
    <row r="1013" spans="1:30" ht="19.5" customHeight="1" x14ac:dyDescent="0.2">
      <c r="A1013" s="1"/>
      <c r="B1013" s="2"/>
      <c r="C1013" s="2"/>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row>
    <row r="1014" spans="1:30" ht="19.5" customHeight="1" x14ac:dyDescent="0.2">
      <c r="A1014" s="1"/>
      <c r="B1014" s="2"/>
      <c r="C1014" s="2"/>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row>
    <row r="1015" spans="1:30" ht="19.5" customHeight="1" x14ac:dyDescent="0.2">
      <c r="A1015" s="1"/>
      <c r="B1015" s="2"/>
      <c r="C1015" s="2"/>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row>
    <row r="1016" spans="1:30" ht="19.5" customHeight="1" x14ac:dyDescent="0.2">
      <c r="A1016" s="1"/>
      <c r="B1016" s="2"/>
      <c r="C1016" s="2"/>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row>
    <row r="1017" spans="1:30" ht="19.5" customHeight="1" x14ac:dyDescent="0.2">
      <c r="A1017" s="1"/>
      <c r="B1017" s="2"/>
      <c r="C1017" s="2"/>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row>
    <row r="1018" spans="1:30" ht="19.5" customHeight="1" x14ac:dyDescent="0.2">
      <c r="A1018" s="1"/>
      <c r="B1018" s="2"/>
      <c r="C1018" s="2"/>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row>
    <row r="1019" spans="1:30" ht="19.5" customHeight="1" x14ac:dyDescent="0.2">
      <c r="A1019" s="1"/>
      <c r="B1019" s="2"/>
      <c r="C1019" s="2"/>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row>
    <row r="1020" spans="1:30" ht="19.5" customHeight="1" x14ac:dyDescent="0.2">
      <c r="A1020" s="1"/>
      <c r="B1020" s="2"/>
      <c r="C1020" s="2"/>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row>
    <row r="1021" spans="1:30" ht="19.5" customHeight="1" x14ac:dyDescent="0.2">
      <c r="A1021" s="1"/>
      <c r="B1021" s="2"/>
      <c r="C1021" s="2"/>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row>
    <row r="1022" spans="1:30" ht="19.5" customHeight="1" x14ac:dyDescent="0.2">
      <c r="A1022" s="1"/>
      <c r="B1022" s="2"/>
      <c r="C1022" s="2"/>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row>
    <row r="1023" spans="1:30" ht="19.5" customHeight="1" x14ac:dyDescent="0.2">
      <c r="A1023" s="1"/>
      <c r="B1023" s="2"/>
      <c r="C1023" s="2"/>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row>
    <row r="1024" spans="1:30" ht="19.5" customHeight="1" x14ac:dyDescent="0.2">
      <c r="A1024" s="1"/>
      <c r="B1024" s="2"/>
      <c r="C1024" s="2"/>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row>
    <row r="1025" spans="1:30" ht="19.5" customHeight="1" x14ac:dyDescent="0.2">
      <c r="A1025" s="1"/>
      <c r="B1025" s="2"/>
      <c r="C1025" s="2"/>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row>
    <row r="1026" spans="1:30" ht="19.5" customHeight="1" x14ac:dyDescent="0.2">
      <c r="A1026" s="1"/>
      <c r="B1026" s="2"/>
      <c r="C1026" s="2"/>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row>
    <row r="1027" spans="1:30" ht="19.5" customHeight="1" x14ac:dyDescent="0.2">
      <c r="A1027" s="1"/>
      <c r="B1027" s="2"/>
      <c r="C1027" s="2"/>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row>
    <row r="1028" spans="1:30" ht="19.5" customHeight="1" x14ac:dyDescent="0.2">
      <c r="A1028" s="1"/>
      <c r="B1028" s="2"/>
      <c r="C1028" s="2"/>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row>
    <row r="1029" spans="1:30" ht="19.5" customHeight="1" x14ac:dyDescent="0.2">
      <c r="A1029" s="1"/>
      <c r="B1029" s="2"/>
      <c r="C1029" s="2"/>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row>
    <row r="1030" spans="1:30" ht="19.5" customHeight="1" x14ac:dyDescent="0.2">
      <c r="A1030" s="1"/>
      <c r="B1030" s="2"/>
      <c r="C1030" s="2"/>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row>
    <row r="1031" spans="1:30" ht="19.5" customHeight="1" x14ac:dyDescent="0.2">
      <c r="A1031" s="1"/>
      <c r="B1031" s="2"/>
      <c r="C1031" s="2"/>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row>
    <row r="1032" spans="1:30" ht="19.5" customHeight="1" x14ac:dyDescent="0.2">
      <c r="A1032" s="1"/>
      <c r="B1032" s="2"/>
      <c r="C1032" s="2"/>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row>
    <row r="1033" spans="1:30" ht="19.5" customHeight="1" x14ac:dyDescent="0.2">
      <c r="A1033" s="1"/>
      <c r="B1033" s="2"/>
      <c r="C1033" s="2"/>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row>
  </sheetData>
  <mergeCells count="105">
    <mergeCell ref="AB43:AE43"/>
    <mergeCell ref="AB54:AE54"/>
    <mergeCell ref="AB55:AE55"/>
    <mergeCell ref="AB56:AE56"/>
    <mergeCell ref="AB57:AE57"/>
    <mergeCell ref="B23:C23"/>
    <mergeCell ref="B24:C24"/>
    <mergeCell ref="B25:C25"/>
    <mergeCell ref="B26:C26"/>
    <mergeCell ref="B27:C27"/>
    <mergeCell ref="B17:C17"/>
    <mergeCell ref="B19:C19"/>
    <mergeCell ref="B20:C20"/>
    <mergeCell ref="B21:C21"/>
    <mergeCell ref="B22:C22"/>
    <mergeCell ref="L17:U19"/>
    <mergeCell ref="C31:E32"/>
    <mergeCell ref="C36:C37"/>
    <mergeCell ref="AB50:AE50"/>
    <mergeCell ref="AB51:AE51"/>
    <mergeCell ref="AB38:AE38"/>
    <mergeCell ref="AB40:AE40"/>
    <mergeCell ref="AB41:AE41"/>
    <mergeCell ref="AB42:AE42"/>
    <mergeCell ref="AB44:AE44"/>
    <mergeCell ref="E36:E37"/>
    <mergeCell ref="N37:P37"/>
    <mergeCell ref="Q37:S37"/>
    <mergeCell ref="H36:I36"/>
    <mergeCell ref="N36:S36"/>
    <mergeCell ref="F36:G36"/>
    <mergeCell ref="AB52:AE52"/>
    <mergeCell ref="AB53:AE53"/>
    <mergeCell ref="AB58:AE58"/>
    <mergeCell ref="AB45:AE45"/>
    <mergeCell ref="AB46:AE46"/>
    <mergeCell ref="AB47:AE47"/>
    <mergeCell ref="AB48:AE48"/>
    <mergeCell ref="AB49:AE49"/>
    <mergeCell ref="W33:Z35"/>
    <mergeCell ref="AB36:AE37"/>
    <mergeCell ref="AA33:AE35"/>
    <mergeCell ref="J33:V35"/>
    <mergeCell ref="AA36:AA37"/>
    <mergeCell ref="U36:U37"/>
    <mergeCell ref="X36:X37"/>
    <mergeCell ref="J36:J37"/>
    <mergeCell ref="W36:W37"/>
    <mergeCell ref="K36:K37"/>
    <mergeCell ref="L36:L37"/>
    <mergeCell ref="B33:I35"/>
    <mergeCell ref="T25:U26"/>
    <mergeCell ref="L25:L26"/>
    <mergeCell ref="M25:N26"/>
    <mergeCell ref="O25:O26"/>
    <mergeCell ref="P27:R28"/>
    <mergeCell ref="S25:S26"/>
    <mergeCell ref="D26:E26"/>
    <mergeCell ref="D27:E27"/>
    <mergeCell ref="L23:L24"/>
    <mergeCell ref="M23:N24"/>
    <mergeCell ref="O23:O24"/>
    <mergeCell ref="S27:S28"/>
    <mergeCell ref="T27:U28"/>
    <mergeCell ref="P25:R26"/>
    <mergeCell ref="B2:M2"/>
    <mergeCell ref="Z36:Z37"/>
    <mergeCell ref="Y36:Y37"/>
    <mergeCell ref="L20:N20"/>
    <mergeCell ref="P23:R24"/>
    <mergeCell ref="S23:S24"/>
    <mergeCell ref="O20:R20"/>
    <mergeCell ref="S20:U20"/>
    <mergeCell ref="P21:R22"/>
    <mergeCell ref="S21:S22"/>
    <mergeCell ref="M36:M37"/>
    <mergeCell ref="B36:B37"/>
    <mergeCell ref="D36:D37"/>
    <mergeCell ref="T21:U22"/>
    <mergeCell ref="L21:L22"/>
    <mergeCell ref="M21:N22"/>
    <mergeCell ref="B18:C18"/>
    <mergeCell ref="AB39:AE39"/>
    <mergeCell ref="B4:C13"/>
    <mergeCell ref="I8:J13"/>
    <mergeCell ref="K8:K10"/>
    <mergeCell ref="K11:K13"/>
    <mergeCell ref="D4:H13"/>
    <mergeCell ref="T23:U24"/>
    <mergeCell ref="V36:V37"/>
    <mergeCell ref="O21:O22"/>
    <mergeCell ref="D28:F28"/>
    <mergeCell ref="L27:L28"/>
    <mergeCell ref="M27:N28"/>
    <mergeCell ref="O27:O28"/>
    <mergeCell ref="D21:E21"/>
    <mergeCell ref="D22:E22"/>
    <mergeCell ref="D23:E23"/>
    <mergeCell ref="D24:E24"/>
    <mergeCell ref="D25:E25"/>
    <mergeCell ref="I4:K7"/>
    <mergeCell ref="D17:E17"/>
    <mergeCell ref="D18:E18"/>
    <mergeCell ref="D19:E19"/>
    <mergeCell ref="D20:E20"/>
  </mergeCells>
  <pageMargins left="0.75" right="0.75" top="1" bottom="1" header="0" footer="0"/>
  <pageSetup orientation="portrait"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'Listas Desplegables'!$B$3:$B$5</xm:f>
          </x14:formula1>
          <xm:sqref>N38:N58</xm:sqref>
        </x14:dataValidation>
        <x14:dataValidation type="list" allowBlank="1" showInputMessage="1" showErrorMessage="1" xr:uid="{00000000-0002-0000-0200-000001000000}">
          <x14:formula1>
            <xm:f>'Listas Desplegables'!$D$3:$D$5</xm:f>
          </x14:formula1>
          <xm:sqref>Q38:Q58</xm:sqref>
        </x14:dataValidation>
        <x14:dataValidation type="list" allowBlank="1" showInputMessage="1" showErrorMessage="1" xr:uid="{00000000-0002-0000-0200-000002000000}">
          <x14:formula1>
            <xm:f>'Listas Desplegables'!$G$3:$G$59</xm:f>
          </x14:formula1>
          <xm:sqref>K38:K58</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2:AU44"/>
  <sheetViews>
    <sheetView zoomScaleNormal="100" workbookViewId="0">
      <selection activeCell="F41" sqref="F41"/>
    </sheetView>
  </sheetViews>
  <sheetFormatPr baseColWidth="10" defaultRowHeight="12.75" x14ac:dyDescent="0.2"/>
  <cols>
    <col min="1" max="1" width="10.83203125" style="30" customWidth="1"/>
    <col min="2" max="2" width="4.83203125" customWidth="1"/>
    <col min="3" max="3" width="24.6640625" style="139" customWidth="1"/>
    <col min="4" max="5" width="22.5" style="139" customWidth="1"/>
    <col min="6" max="6" width="24.33203125" customWidth="1"/>
    <col min="7" max="7" width="28.83203125" customWidth="1"/>
    <col min="8" max="8" width="23.1640625" customWidth="1"/>
    <col min="9" max="9" width="17.6640625" customWidth="1"/>
    <col min="10" max="10" width="18.1640625" customWidth="1"/>
    <col min="11" max="11" width="25.83203125" customWidth="1"/>
    <col min="12" max="12" width="10.5" customWidth="1"/>
    <col min="14" max="14" width="19" customWidth="1"/>
    <col min="15" max="15" width="10.1640625" customWidth="1"/>
    <col min="16" max="16" width="5.33203125" customWidth="1"/>
  </cols>
  <sheetData>
    <row r="2" spans="3:47" s="30" customFormat="1" x14ac:dyDescent="0.2">
      <c r="C2" s="139"/>
      <c r="D2" s="139"/>
      <c r="E2" s="139"/>
    </row>
    <row r="3" spans="3:47" s="34" customFormat="1" ht="13.5" thickBot="1" x14ac:dyDescent="0.25">
      <c r="C3" s="35"/>
      <c r="D3" s="35"/>
      <c r="E3" s="35"/>
      <c r="AG3" s="35"/>
      <c r="AH3" s="36"/>
      <c r="AI3" s="37"/>
      <c r="AJ3" s="37"/>
      <c r="AK3" s="37"/>
      <c r="AL3" s="37"/>
      <c r="AM3" s="37"/>
      <c r="AN3" s="37"/>
      <c r="AO3" s="37"/>
      <c r="AP3" s="37"/>
      <c r="AQ3" s="37"/>
      <c r="AR3" s="37"/>
      <c r="AS3" s="37"/>
      <c r="AT3" s="37"/>
      <c r="AU3" s="37"/>
    </row>
    <row r="4" spans="3:47" s="34" customFormat="1" ht="15" customHeight="1" x14ac:dyDescent="0.2">
      <c r="C4" s="325"/>
      <c r="D4" s="326"/>
      <c r="E4" s="350" t="s">
        <v>528</v>
      </c>
      <c r="F4" s="350"/>
      <c r="G4" s="350"/>
      <c r="H4" s="350"/>
      <c r="I4" s="350"/>
      <c r="J4" s="331" t="s">
        <v>274</v>
      </c>
      <c r="K4" s="332"/>
      <c r="L4" s="333"/>
      <c r="AG4" s="35"/>
      <c r="AH4" s="36"/>
      <c r="AI4" s="37"/>
      <c r="AJ4" s="37"/>
      <c r="AK4" s="37"/>
      <c r="AL4" s="37"/>
      <c r="AM4" s="37"/>
      <c r="AN4" s="37"/>
      <c r="AO4" s="37"/>
      <c r="AP4" s="37"/>
      <c r="AQ4" s="37"/>
      <c r="AR4" s="37"/>
      <c r="AS4" s="37"/>
      <c r="AT4" s="37"/>
      <c r="AU4" s="37"/>
    </row>
    <row r="5" spans="3:47" s="34" customFormat="1" ht="15" customHeight="1" x14ac:dyDescent="0.2">
      <c r="C5" s="327"/>
      <c r="D5" s="328"/>
      <c r="E5" s="351"/>
      <c r="F5" s="351"/>
      <c r="G5" s="351"/>
      <c r="H5" s="351"/>
      <c r="I5" s="351"/>
      <c r="J5" s="334"/>
      <c r="K5" s="335"/>
      <c r="L5" s="336"/>
      <c r="AG5" s="35"/>
      <c r="AH5" s="36"/>
      <c r="AI5" s="37"/>
      <c r="AJ5" s="37"/>
      <c r="AK5" s="37"/>
      <c r="AL5" s="37"/>
      <c r="AM5" s="37"/>
      <c r="AN5" s="37"/>
      <c r="AO5" s="37"/>
      <c r="AP5" s="37"/>
      <c r="AQ5" s="37"/>
      <c r="AR5" s="37"/>
      <c r="AS5" s="37"/>
      <c r="AT5" s="37"/>
      <c r="AU5" s="37"/>
    </row>
    <row r="6" spans="3:47" s="34" customFormat="1" ht="15" customHeight="1" x14ac:dyDescent="0.2">
      <c r="C6" s="327"/>
      <c r="D6" s="328"/>
      <c r="E6" s="351"/>
      <c r="F6" s="351"/>
      <c r="G6" s="351"/>
      <c r="H6" s="351"/>
      <c r="I6" s="351"/>
      <c r="J6" s="334"/>
      <c r="K6" s="335"/>
      <c r="L6" s="336"/>
      <c r="AG6" s="35"/>
      <c r="AH6" s="36"/>
      <c r="AI6" s="37"/>
      <c r="AJ6" s="37"/>
      <c r="AK6" s="37"/>
      <c r="AL6" s="37"/>
      <c r="AM6" s="37"/>
      <c r="AN6" s="37"/>
      <c r="AO6" s="37"/>
      <c r="AP6" s="37"/>
      <c r="AQ6" s="37"/>
      <c r="AR6" s="37"/>
      <c r="AS6" s="37"/>
      <c r="AT6" s="37"/>
      <c r="AU6" s="37"/>
    </row>
    <row r="7" spans="3:47" s="34" customFormat="1" ht="12" customHeight="1" x14ac:dyDescent="0.2">
      <c r="C7" s="327"/>
      <c r="D7" s="328"/>
      <c r="E7" s="351"/>
      <c r="F7" s="351"/>
      <c r="G7" s="351"/>
      <c r="H7" s="351"/>
      <c r="I7" s="351"/>
      <c r="J7" s="337"/>
      <c r="K7" s="338"/>
      <c r="L7" s="339"/>
      <c r="AG7" s="35"/>
      <c r="AH7" s="36"/>
      <c r="AI7" s="37"/>
      <c r="AJ7" s="37"/>
      <c r="AK7" s="37"/>
      <c r="AL7" s="37"/>
      <c r="AM7" s="37"/>
      <c r="AN7" s="37"/>
      <c r="AO7" s="37"/>
      <c r="AP7" s="37"/>
      <c r="AQ7" s="37"/>
      <c r="AR7" s="37"/>
      <c r="AS7" s="37"/>
      <c r="AT7" s="37"/>
      <c r="AU7" s="37"/>
    </row>
    <row r="8" spans="3:47" s="34" customFormat="1" ht="12" customHeight="1" x14ac:dyDescent="0.2">
      <c r="C8" s="327"/>
      <c r="D8" s="328"/>
      <c r="E8" s="351"/>
      <c r="F8" s="351"/>
      <c r="G8" s="351"/>
      <c r="H8" s="351"/>
      <c r="I8" s="351"/>
      <c r="J8" s="340" t="s">
        <v>275</v>
      </c>
      <c r="K8" s="343" t="s">
        <v>276</v>
      </c>
      <c r="L8" s="344"/>
      <c r="AG8" s="35"/>
      <c r="AH8" s="36"/>
      <c r="AI8" s="37"/>
      <c r="AJ8" s="37"/>
      <c r="AK8" s="37"/>
      <c r="AL8" s="37"/>
      <c r="AM8" s="37"/>
      <c r="AN8" s="37"/>
      <c r="AO8" s="37"/>
      <c r="AP8" s="37"/>
      <c r="AQ8" s="37"/>
      <c r="AR8" s="37"/>
      <c r="AS8" s="37"/>
      <c r="AT8" s="37"/>
      <c r="AU8" s="37"/>
    </row>
    <row r="9" spans="3:47" s="34" customFormat="1" ht="12" customHeight="1" x14ac:dyDescent="0.2">
      <c r="C9" s="327"/>
      <c r="D9" s="328"/>
      <c r="E9" s="351"/>
      <c r="F9" s="351"/>
      <c r="G9" s="351"/>
      <c r="H9" s="351"/>
      <c r="I9" s="351"/>
      <c r="J9" s="341"/>
      <c r="K9" s="345"/>
      <c r="L9" s="336"/>
      <c r="AG9" s="35"/>
      <c r="AH9" s="36"/>
      <c r="AI9" s="37"/>
      <c r="AJ9" s="37"/>
      <c r="AK9" s="37"/>
      <c r="AL9" s="37"/>
      <c r="AM9" s="37"/>
      <c r="AN9" s="37"/>
      <c r="AO9" s="37"/>
      <c r="AP9" s="37"/>
      <c r="AQ9" s="37"/>
      <c r="AR9" s="37"/>
      <c r="AS9" s="37"/>
      <c r="AT9" s="37"/>
      <c r="AU9" s="37"/>
    </row>
    <row r="10" spans="3:47" s="34" customFormat="1" ht="12" customHeight="1" x14ac:dyDescent="0.2">
      <c r="C10" s="327"/>
      <c r="D10" s="328"/>
      <c r="E10" s="351"/>
      <c r="F10" s="351"/>
      <c r="G10" s="351"/>
      <c r="H10" s="351"/>
      <c r="I10" s="351"/>
      <c r="J10" s="341"/>
      <c r="K10" s="345"/>
      <c r="L10" s="336"/>
      <c r="AG10" s="35"/>
      <c r="AH10" s="36"/>
      <c r="AI10" s="37"/>
      <c r="AJ10" s="37"/>
      <c r="AK10" s="37"/>
      <c r="AL10" s="37"/>
      <c r="AM10" s="37"/>
      <c r="AN10" s="37"/>
      <c r="AO10" s="37"/>
      <c r="AP10" s="37"/>
      <c r="AQ10" s="37"/>
      <c r="AR10" s="37"/>
      <c r="AS10" s="37"/>
      <c r="AT10" s="37"/>
      <c r="AU10" s="37"/>
    </row>
    <row r="11" spans="3:47" s="34" customFormat="1" ht="12" customHeight="1" x14ac:dyDescent="0.2">
      <c r="C11" s="327"/>
      <c r="D11" s="328"/>
      <c r="E11" s="351"/>
      <c r="F11" s="351"/>
      <c r="G11" s="351"/>
      <c r="H11" s="351"/>
      <c r="I11" s="351"/>
      <c r="J11" s="341"/>
      <c r="K11" s="346" t="s">
        <v>277</v>
      </c>
      <c r="L11" s="347"/>
      <c r="AG11" s="35"/>
      <c r="AH11" s="36"/>
      <c r="AI11" s="37"/>
      <c r="AJ11" s="37"/>
      <c r="AK11" s="37"/>
      <c r="AL11" s="37"/>
      <c r="AM11" s="37"/>
      <c r="AN11" s="37"/>
      <c r="AO11" s="37"/>
      <c r="AP11" s="37"/>
      <c r="AQ11" s="37"/>
      <c r="AR11" s="37"/>
      <c r="AS11" s="37"/>
      <c r="AT11" s="37"/>
      <c r="AU11" s="37"/>
    </row>
    <row r="12" spans="3:47" s="34" customFormat="1" ht="14.1" customHeight="1" x14ac:dyDescent="0.2">
      <c r="C12" s="327"/>
      <c r="D12" s="328"/>
      <c r="E12" s="351"/>
      <c r="F12" s="351"/>
      <c r="G12" s="351"/>
      <c r="H12" s="351"/>
      <c r="I12" s="351"/>
      <c r="J12" s="341"/>
      <c r="K12" s="346"/>
      <c r="L12" s="347"/>
      <c r="AG12" s="35"/>
      <c r="AH12" s="36"/>
      <c r="AI12" s="37"/>
      <c r="AJ12" s="37"/>
      <c r="AK12" s="37"/>
      <c r="AL12" s="37"/>
      <c r="AM12" s="37"/>
      <c r="AN12" s="37"/>
      <c r="AO12" s="37"/>
      <c r="AP12" s="37"/>
      <c r="AQ12" s="37"/>
      <c r="AR12" s="37"/>
      <c r="AS12" s="37"/>
      <c r="AT12" s="37"/>
      <c r="AU12" s="37"/>
    </row>
    <row r="13" spans="3:47" s="34" customFormat="1" ht="15" customHeight="1" thickBot="1" x14ac:dyDescent="0.25">
      <c r="C13" s="329"/>
      <c r="D13" s="330"/>
      <c r="E13" s="352"/>
      <c r="F13" s="352"/>
      <c r="G13" s="352"/>
      <c r="H13" s="352"/>
      <c r="I13" s="352"/>
      <c r="J13" s="342"/>
      <c r="K13" s="348"/>
      <c r="L13" s="349"/>
      <c r="AG13" s="35"/>
      <c r="AH13" s="36"/>
      <c r="AI13" s="37"/>
      <c r="AJ13" s="37"/>
      <c r="AK13" s="37"/>
      <c r="AL13" s="37"/>
      <c r="AM13" s="37"/>
      <c r="AN13" s="37"/>
      <c r="AO13" s="37"/>
      <c r="AP13" s="37"/>
      <c r="AQ13" s="37"/>
      <c r="AR13" s="37"/>
      <c r="AS13" s="37"/>
      <c r="AT13" s="37"/>
      <c r="AU13" s="37"/>
    </row>
    <row r="14" spans="3:47" s="34" customFormat="1" x14ac:dyDescent="0.2">
      <c r="C14" s="35"/>
      <c r="D14" s="35"/>
      <c r="E14" s="35"/>
      <c r="AG14" s="35"/>
      <c r="AH14" s="36"/>
      <c r="AI14" s="37"/>
      <c r="AJ14" s="37"/>
      <c r="AK14" s="37"/>
      <c r="AL14" s="37"/>
      <c r="AM14" s="37"/>
      <c r="AN14" s="37"/>
      <c r="AO14" s="37"/>
      <c r="AP14" s="37"/>
      <c r="AQ14" s="37"/>
      <c r="AR14" s="37"/>
      <c r="AS14" s="37"/>
      <c r="AT14" s="37"/>
      <c r="AU14" s="37"/>
    </row>
    <row r="15" spans="3:47" s="34" customFormat="1" ht="13.5" thickBot="1" x14ac:dyDescent="0.25">
      <c r="C15" s="35"/>
      <c r="D15" s="35"/>
      <c r="E15" s="35"/>
      <c r="AG15" s="35"/>
      <c r="AH15" s="36"/>
      <c r="AI15" s="37"/>
      <c r="AJ15" s="37"/>
      <c r="AK15" s="37"/>
      <c r="AL15" s="37"/>
      <c r="AM15" s="37"/>
      <c r="AN15" s="37"/>
      <c r="AO15" s="37"/>
      <c r="AP15" s="37"/>
      <c r="AQ15" s="37"/>
      <c r="AR15" s="37"/>
      <c r="AS15" s="37"/>
      <c r="AT15" s="37"/>
      <c r="AU15" s="37"/>
    </row>
    <row r="16" spans="3:47" s="34" customFormat="1" x14ac:dyDescent="0.2">
      <c r="C16" s="302" t="s">
        <v>469</v>
      </c>
      <c r="D16" s="303"/>
      <c r="E16" s="312"/>
      <c r="F16" s="313"/>
      <c r="G16" s="77"/>
      <c r="H16" s="77"/>
      <c r="AG16" s="35"/>
      <c r="AH16" s="36"/>
      <c r="AI16" s="37"/>
      <c r="AJ16" s="37"/>
      <c r="AK16" s="37"/>
      <c r="AL16" s="37"/>
      <c r="AM16" s="37"/>
      <c r="AN16" s="37"/>
      <c r="AO16" s="37"/>
      <c r="AP16" s="37"/>
      <c r="AQ16" s="37"/>
      <c r="AR16" s="37"/>
      <c r="AS16" s="37"/>
      <c r="AT16" s="37"/>
      <c r="AU16" s="37"/>
    </row>
    <row r="17" spans="3:47" s="34" customFormat="1" x14ac:dyDescent="0.2">
      <c r="C17" s="309" t="s">
        <v>470</v>
      </c>
      <c r="D17" s="310"/>
      <c r="E17" s="314"/>
      <c r="F17" s="315"/>
      <c r="G17" s="77"/>
      <c r="H17" s="77"/>
      <c r="AG17" s="35"/>
      <c r="AH17" s="36"/>
      <c r="AI17" s="37"/>
      <c r="AJ17" s="37"/>
      <c r="AK17" s="37"/>
      <c r="AL17" s="37"/>
      <c r="AM17" s="37"/>
      <c r="AN17" s="37"/>
      <c r="AO17" s="37"/>
      <c r="AP17" s="37"/>
      <c r="AQ17" s="37"/>
      <c r="AR17" s="37"/>
      <c r="AS17" s="37"/>
      <c r="AT17" s="37"/>
      <c r="AU17" s="37"/>
    </row>
    <row r="18" spans="3:47" s="34" customFormat="1" ht="15" customHeight="1" x14ac:dyDescent="0.2">
      <c r="C18" s="309" t="s">
        <v>2</v>
      </c>
      <c r="D18" s="310"/>
      <c r="E18" s="314"/>
      <c r="F18" s="315"/>
      <c r="G18" s="77"/>
      <c r="H18" s="77"/>
      <c r="AG18" s="35"/>
      <c r="AH18" s="36"/>
      <c r="AI18" s="37"/>
      <c r="AJ18" s="37"/>
      <c r="AK18" s="37"/>
      <c r="AL18" s="37"/>
      <c r="AM18" s="37"/>
      <c r="AN18" s="37"/>
      <c r="AO18" s="37"/>
      <c r="AP18" s="37"/>
      <c r="AQ18" s="37"/>
      <c r="AR18" s="37"/>
      <c r="AS18" s="37"/>
      <c r="AT18" s="37"/>
      <c r="AU18" s="37"/>
    </row>
    <row r="19" spans="3:47" s="34" customFormat="1" x14ac:dyDescent="0.2">
      <c r="C19" s="304" t="s">
        <v>472</v>
      </c>
      <c r="D19" s="305"/>
      <c r="E19" s="318"/>
      <c r="F19" s="319"/>
      <c r="G19" s="79"/>
      <c r="H19" s="79"/>
      <c r="I19" s="38"/>
      <c r="J19" s="316" t="s">
        <v>278</v>
      </c>
      <c r="K19" s="317"/>
      <c r="L19" s="317"/>
      <c r="M19" s="311" t="s">
        <v>279</v>
      </c>
      <c r="N19" s="311"/>
      <c r="O19" s="311"/>
      <c r="P19" s="311"/>
      <c r="Q19" s="311" t="s">
        <v>280</v>
      </c>
      <c r="R19" s="311"/>
      <c r="S19" s="311"/>
      <c r="T19" s="39"/>
      <c r="U19" s="40"/>
      <c r="V19" s="40"/>
      <c r="AG19" s="35"/>
      <c r="AH19" s="36"/>
      <c r="AI19" s="37"/>
      <c r="AJ19" s="37"/>
      <c r="AK19" s="37"/>
      <c r="AL19" s="37"/>
      <c r="AM19" s="37"/>
      <c r="AN19" s="37"/>
      <c r="AO19" s="37"/>
      <c r="AP19" s="37"/>
      <c r="AQ19" s="37"/>
      <c r="AR19" s="37"/>
      <c r="AS19" s="37"/>
      <c r="AT19" s="37"/>
      <c r="AU19" s="37"/>
    </row>
    <row r="20" spans="3:47" s="34" customFormat="1" ht="12.75" customHeight="1" x14ac:dyDescent="0.2">
      <c r="C20" s="304" t="s">
        <v>281</v>
      </c>
      <c r="D20" s="305"/>
      <c r="E20" s="318"/>
      <c r="F20" s="319"/>
      <c r="G20" s="79"/>
      <c r="H20" s="79"/>
      <c r="I20" s="41"/>
      <c r="J20" s="210" t="s">
        <v>282</v>
      </c>
      <c r="K20" s="242"/>
      <c r="L20" s="243"/>
      <c r="M20" s="210" t="s">
        <v>282</v>
      </c>
      <c r="N20" s="208"/>
      <c r="O20" s="208"/>
      <c r="P20" s="208"/>
      <c r="Q20" s="234" t="s">
        <v>282</v>
      </c>
      <c r="R20" s="208"/>
      <c r="S20" s="208"/>
      <c r="T20" s="42"/>
      <c r="U20" s="42"/>
      <c r="V20" s="42"/>
      <c r="AG20" s="35"/>
      <c r="AH20" s="36"/>
      <c r="AI20" s="37"/>
      <c r="AJ20" s="37"/>
      <c r="AK20" s="37"/>
      <c r="AL20" s="37"/>
      <c r="AM20" s="37"/>
      <c r="AN20" s="37"/>
      <c r="AO20" s="37"/>
      <c r="AP20" s="37"/>
      <c r="AQ20" s="37"/>
      <c r="AR20" s="37"/>
      <c r="AS20" s="37"/>
      <c r="AT20" s="37"/>
      <c r="AU20" s="37"/>
    </row>
    <row r="21" spans="3:47" s="34" customFormat="1" ht="12.75" customHeight="1" x14ac:dyDescent="0.2">
      <c r="C21" s="304" t="s">
        <v>283</v>
      </c>
      <c r="D21" s="305"/>
      <c r="E21" s="318"/>
      <c r="F21" s="319"/>
      <c r="G21" s="79"/>
      <c r="H21" s="79"/>
      <c r="I21" s="41"/>
      <c r="J21" s="211"/>
      <c r="K21" s="244"/>
      <c r="L21" s="245"/>
      <c r="M21" s="211"/>
      <c r="N21" s="208"/>
      <c r="O21" s="208"/>
      <c r="P21" s="208"/>
      <c r="Q21" s="234"/>
      <c r="R21" s="208"/>
      <c r="S21" s="208"/>
      <c r="T21" s="42"/>
      <c r="U21" s="42"/>
      <c r="V21" s="42"/>
      <c r="AG21" s="35"/>
      <c r="AH21" s="36"/>
      <c r="AI21" s="37"/>
      <c r="AJ21" s="37"/>
      <c r="AK21" s="37"/>
      <c r="AL21" s="37"/>
      <c r="AM21" s="37"/>
      <c r="AN21" s="37"/>
      <c r="AO21" s="37"/>
      <c r="AP21" s="37"/>
      <c r="AQ21" s="37"/>
      <c r="AR21" s="37"/>
      <c r="AS21" s="37"/>
      <c r="AT21" s="37"/>
      <c r="AU21" s="37"/>
    </row>
    <row r="22" spans="3:47" s="34" customFormat="1" ht="12.75" customHeight="1" x14ac:dyDescent="0.2">
      <c r="C22" s="304" t="s">
        <v>473</v>
      </c>
      <c r="D22" s="305"/>
      <c r="E22" s="318"/>
      <c r="F22" s="319"/>
      <c r="G22" s="79"/>
      <c r="H22" s="79"/>
      <c r="I22" s="43"/>
      <c r="J22" s="210" t="s">
        <v>284</v>
      </c>
      <c r="K22" s="242"/>
      <c r="L22" s="243"/>
      <c r="M22" s="210" t="s">
        <v>284</v>
      </c>
      <c r="N22" s="228"/>
      <c r="O22" s="229"/>
      <c r="P22" s="230"/>
      <c r="Q22" s="234" t="s">
        <v>284</v>
      </c>
      <c r="R22" s="208"/>
      <c r="S22" s="208"/>
      <c r="T22" s="42"/>
      <c r="U22" s="42"/>
      <c r="V22" s="42"/>
      <c r="AG22" s="35"/>
      <c r="AH22" s="36"/>
      <c r="AI22" s="37"/>
      <c r="AJ22" s="37"/>
      <c r="AK22" s="37"/>
      <c r="AL22" s="37"/>
      <c r="AM22" s="37"/>
      <c r="AN22" s="37"/>
      <c r="AO22" s="37"/>
      <c r="AP22" s="37"/>
      <c r="AQ22" s="37"/>
      <c r="AR22" s="37"/>
      <c r="AS22" s="37"/>
      <c r="AT22" s="37"/>
      <c r="AU22" s="37"/>
    </row>
    <row r="23" spans="3:47" s="34" customFormat="1" ht="13.5" customHeight="1" x14ac:dyDescent="0.2">
      <c r="C23" s="309" t="s">
        <v>474</v>
      </c>
      <c r="D23" s="310"/>
      <c r="E23" s="314"/>
      <c r="F23" s="315"/>
      <c r="G23" s="77"/>
      <c r="H23" s="77"/>
      <c r="I23" s="38"/>
      <c r="J23" s="211"/>
      <c r="K23" s="244"/>
      <c r="L23" s="245"/>
      <c r="M23" s="211"/>
      <c r="N23" s="231"/>
      <c r="O23" s="232"/>
      <c r="P23" s="233"/>
      <c r="Q23" s="234"/>
      <c r="R23" s="208"/>
      <c r="S23" s="208"/>
      <c r="T23" s="42"/>
      <c r="U23" s="42"/>
      <c r="V23" s="42"/>
      <c r="AG23" s="35"/>
      <c r="AH23" s="36"/>
      <c r="AI23" s="37"/>
      <c r="AJ23" s="37"/>
      <c r="AK23" s="37"/>
      <c r="AL23" s="37"/>
      <c r="AM23" s="37"/>
      <c r="AN23" s="37"/>
      <c r="AO23" s="37"/>
      <c r="AP23" s="37"/>
      <c r="AQ23" s="37"/>
      <c r="AR23" s="37"/>
      <c r="AS23" s="37"/>
      <c r="AT23" s="37"/>
      <c r="AU23" s="37"/>
    </row>
    <row r="24" spans="3:47" s="34" customFormat="1" ht="13.5" customHeight="1" x14ac:dyDescent="0.2">
      <c r="C24" s="309" t="s">
        <v>285</v>
      </c>
      <c r="D24" s="310"/>
      <c r="E24" s="314"/>
      <c r="F24" s="315"/>
      <c r="G24" s="77"/>
      <c r="H24" s="77"/>
      <c r="I24" s="38"/>
      <c r="J24" s="210" t="s">
        <v>286</v>
      </c>
      <c r="K24" s="242"/>
      <c r="L24" s="254"/>
      <c r="M24" s="210" t="s">
        <v>286</v>
      </c>
      <c r="N24" s="208"/>
      <c r="O24" s="208"/>
      <c r="P24" s="208"/>
      <c r="Q24" s="234" t="s">
        <v>286</v>
      </c>
      <c r="R24" s="208"/>
      <c r="S24" s="208"/>
      <c r="T24" s="42"/>
      <c r="U24" s="42"/>
      <c r="V24" s="42"/>
      <c r="AG24" s="35"/>
      <c r="AH24" s="36"/>
      <c r="AI24" s="37"/>
      <c r="AJ24" s="37"/>
      <c r="AK24" s="37"/>
      <c r="AL24" s="37"/>
      <c r="AM24" s="37"/>
      <c r="AN24" s="37"/>
      <c r="AO24" s="37"/>
      <c r="AP24" s="37"/>
      <c r="AQ24" s="37"/>
      <c r="AR24" s="37"/>
      <c r="AS24" s="37"/>
      <c r="AT24" s="37"/>
      <c r="AU24" s="37"/>
    </row>
    <row r="25" spans="3:47" s="34" customFormat="1" ht="13.5" customHeight="1" x14ac:dyDescent="0.2">
      <c r="C25" s="309" t="s">
        <v>475</v>
      </c>
      <c r="D25" s="310"/>
      <c r="E25" s="314"/>
      <c r="F25" s="315"/>
      <c r="G25" s="77"/>
      <c r="H25" s="77"/>
      <c r="I25" s="38"/>
      <c r="J25" s="211"/>
      <c r="K25" s="244"/>
      <c r="L25" s="255"/>
      <c r="M25" s="211"/>
      <c r="N25" s="208"/>
      <c r="O25" s="208"/>
      <c r="P25" s="208"/>
      <c r="Q25" s="234"/>
      <c r="R25" s="208"/>
      <c r="S25" s="208"/>
      <c r="T25" s="42"/>
      <c r="U25" s="42"/>
      <c r="V25" s="42"/>
      <c r="AG25" s="35"/>
      <c r="AH25" s="36"/>
      <c r="AI25" s="37"/>
      <c r="AJ25" s="37"/>
      <c r="AK25" s="37"/>
      <c r="AL25" s="37"/>
      <c r="AM25" s="37"/>
      <c r="AN25" s="37"/>
      <c r="AO25" s="37"/>
      <c r="AP25" s="37"/>
      <c r="AQ25" s="37"/>
      <c r="AR25" s="37"/>
      <c r="AS25" s="37"/>
      <c r="AT25" s="37"/>
      <c r="AU25" s="37"/>
    </row>
    <row r="26" spans="3:47" s="34" customFormat="1" ht="13.5" customHeight="1" thickBot="1" x14ac:dyDescent="0.25">
      <c r="C26" s="321" t="s">
        <v>471</v>
      </c>
      <c r="D26" s="322"/>
      <c r="E26" s="323"/>
      <c r="F26" s="324"/>
      <c r="G26" s="77"/>
      <c r="H26" s="77"/>
      <c r="I26" s="38"/>
      <c r="J26" s="215" t="s">
        <v>287</v>
      </c>
      <c r="K26" s="217"/>
      <c r="L26" s="218"/>
      <c r="M26" s="215" t="s">
        <v>287</v>
      </c>
      <c r="N26" s="208"/>
      <c r="O26" s="208"/>
      <c r="P26" s="208"/>
      <c r="Q26" s="246" t="s">
        <v>287</v>
      </c>
      <c r="R26" s="247"/>
      <c r="S26" s="247"/>
      <c r="T26" s="42"/>
      <c r="U26" s="42"/>
      <c r="V26" s="42"/>
      <c r="AG26" s="35"/>
      <c r="AH26" s="36"/>
      <c r="AI26" s="37"/>
      <c r="AJ26" s="37"/>
      <c r="AK26" s="37"/>
      <c r="AL26" s="37"/>
      <c r="AM26" s="37"/>
      <c r="AN26" s="37"/>
      <c r="AO26" s="37"/>
      <c r="AP26" s="37"/>
      <c r="AQ26" s="37"/>
      <c r="AR26" s="37"/>
      <c r="AS26" s="37"/>
      <c r="AT26" s="37"/>
      <c r="AU26" s="37"/>
    </row>
    <row r="27" spans="3:47" s="34" customFormat="1" ht="12.75" customHeight="1" x14ac:dyDescent="0.2">
      <c r="C27" s="320"/>
      <c r="D27" s="320"/>
      <c r="E27" s="149"/>
      <c r="F27" s="44"/>
      <c r="G27" s="45"/>
      <c r="H27" s="45"/>
      <c r="I27" s="38"/>
      <c r="J27" s="216"/>
      <c r="K27" s="219"/>
      <c r="L27" s="220"/>
      <c r="M27" s="216"/>
      <c r="N27" s="208"/>
      <c r="O27" s="208"/>
      <c r="P27" s="208"/>
      <c r="Q27" s="246"/>
      <c r="R27" s="247"/>
      <c r="S27" s="247"/>
      <c r="T27" s="42"/>
      <c r="U27" s="42"/>
      <c r="V27" s="42"/>
      <c r="AG27" s="35"/>
      <c r="AH27" s="36"/>
      <c r="AI27" s="37"/>
      <c r="AJ27" s="37"/>
      <c r="AK27" s="37"/>
      <c r="AL27" s="37"/>
      <c r="AM27" s="37"/>
      <c r="AN27" s="37"/>
      <c r="AO27" s="37"/>
      <c r="AP27" s="37"/>
      <c r="AQ27" s="37"/>
      <c r="AR27" s="37"/>
      <c r="AS27" s="37"/>
      <c r="AT27" s="37"/>
      <c r="AU27" s="37"/>
    </row>
    <row r="28" spans="3:47" s="34" customFormat="1" ht="12.75" customHeight="1" x14ac:dyDescent="0.2">
      <c r="C28" s="35"/>
      <c r="D28" s="150"/>
      <c r="E28" s="150"/>
      <c r="F28" s="44"/>
      <c r="G28" s="45"/>
      <c r="H28" s="45"/>
      <c r="I28" s="38"/>
      <c r="J28" s="46"/>
      <c r="K28" s="47"/>
      <c r="L28" s="47"/>
      <c r="M28" s="47"/>
      <c r="N28" s="47"/>
      <c r="O28" s="47"/>
      <c r="P28" s="47"/>
      <c r="Q28" s="47"/>
      <c r="R28" s="47"/>
      <c r="S28" s="47"/>
      <c r="T28" s="47"/>
      <c r="U28" s="47"/>
      <c r="V28" s="47"/>
      <c r="W28" s="47"/>
      <c r="X28" s="47"/>
      <c r="Y28" s="47"/>
      <c r="Z28" s="47"/>
      <c r="AA28" s="47"/>
      <c r="AB28" s="47"/>
      <c r="AG28" s="35"/>
      <c r="AH28" s="36"/>
      <c r="AI28" s="37"/>
      <c r="AJ28" s="37"/>
      <c r="AK28" s="37"/>
      <c r="AL28" s="37"/>
      <c r="AM28" s="37"/>
      <c r="AN28" s="37"/>
      <c r="AO28" s="37"/>
      <c r="AP28" s="37"/>
      <c r="AQ28" s="37"/>
      <c r="AR28" s="37"/>
      <c r="AS28" s="37"/>
      <c r="AT28" s="37"/>
      <c r="AU28" s="37"/>
    </row>
    <row r="29" spans="3:47" s="30" customFormat="1" x14ac:dyDescent="0.2">
      <c r="C29" s="139"/>
      <c r="D29" s="139"/>
      <c r="E29" s="139"/>
    </row>
    <row r="30" spans="3:47" s="30" customFormat="1" x14ac:dyDescent="0.2">
      <c r="C30" s="139"/>
      <c r="D30" s="139"/>
      <c r="E30" s="139"/>
    </row>
    <row r="31" spans="3:47" s="30" customFormat="1" x14ac:dyDescent="0.2">
      <c r="C31" s="139"/>
      <c r="D31" s="139"/>
      <c r="E31" s="139"/>
    </row>
    <row r="32" spans="3:47" s="30" customFormat="1" x14ac:dyDescent="0.2">
      <c r="C32" s="139"/>
      <c r="D32" s="139"/>
      <c r="E32" s="139"/>
    </row>
    <row r="33" spans="2:14" s="30" customFormat="1" x14ac:dyDescent="0.2">
      <c r="C33" s="139"/>
      <c r="D33" s="139"/>
      <c r="E33" s="139"/>
    </row>
    <row r="35" spans="2:14" s="30" customFormat="1" ht="13.5" thickBot="1" x14ac:dyDescent="0.25">
      <c r="C35" s="139"/>
      <c r="D35" s="139"/>
      <c r="E35" s="139"/>
    </row>
    <row r="36" spans="2:14" s="48" customFormat="1" ht="42.75" customHeight="1" thickBot="1" x14ac:dyDescent="0.25">
      <c r="B36" s="83" t="s">
        <v>3</v>
      </c>
      <c r="C36" s="84" t="s">
        <v>250</v>
      </c>
      <c r="D36" s="151" t="s">
        <v>236</v>
      </c>
      <c r="E36" s="152" t="s">
        <v>303</v>
      </c>
      <c r="F36" s="83" t="s">
        <v>305</v>
      </c>
      <c r="G36" s="84" t="s">
        <v>307</v>
      </c>
      <c r="H36" s="83" t="s">
        <v>308</v>
      </c>
      <c r="I36" s="83" t="s">
        <v>309</v>
      </c>
      <c r="J36" s="151" t="s">
        <v>310</v>
      </c>
      <c r="K36" s="417" t="s">
        <v>311</v>
      </c>
      <c r="L36" s="306" t="s">
        <v>312</v>
      </c>
      <c r="M36" s="307"/>
      <c r="N36" s="308"/>
    </row>
    <row r="37" spans="2:14" ht="140.1" customHeight="1" thickBot="1" x14ac:dyDescent="0.25">
      <c r="B37" s="129">
        <v>1</v>
      </c>
      <c r="C37" s="133" t="str">
        <f>'MATRIZ TT Y TD.'!C38</f>
        <v>Trabajo Administrativo
Seguridad</v>
      </c>
      <c r="D37" s="131" t="str">
        <f>'MATRIZ TT Y TD.'!K38</f>
        <v>Cortes por objetos/herramientas corto-punzantes</v>
      </c>
      <c r="E37" s="132" t="str">
        <f>'MATRIZ TT Y TD.'!J38</f>
        <v>Equipos de trabajo en mal estado como monitores, teclados, etc.</v>
      </c>
      <c r="F37" s="133" t="s">
        <v>529</v>
      </c>
      <c r="G37" s="133" t="s">
        <v>530</v>
      </c>
      <c r="H37" s="130" t="s">
        <v>531</v>
      </c>
      <c r="I37" s="130" t="s">
        <v>328</v>
      </c>
      <c r="J37" s="130">
        <v>50</v>
      </c>
      <c r="K37" s="134"/>
      <c r="L37" s="418" t="s">
        <v>532</v>
      </c>
      <c r="M37" s="419"/>
      <c r="N37" s="420"/>
    </row>
    <row r="38" spans="2:14" s="30" customFormat="1" ht="89.25" customHeight="1" thickBot="1" x14ac:dyDescent="0.25">
      <c r="B38" s="156">
        <v>2</v>
      </c>
      <c r="C38" s="133" t="str">
        <f>'MATRIZ TT Y TD.'!C39</f>
        <v>Trabajo Administrativo
Seguridad/Emergencias</v>
      </c>
      <c r="D38" s="133" t="str">
        <f>'MATRIZ TT Y TD.'!K39</f>
        <v>Exposición a aerosoles sólidos</v>
      </c>
      <c r="E38" s="132" t="str">
        <f>'MATRIZ TT Y TD.'!J39</f>
        <v xml:space="preserve">Sin señalización de zonas de seguridad/ exposición a agentes biológicos, etc. </v>
      </c>
      <c r="F38" s="135"/>
      <c r="G38" s="135"/>
      <c r="H38" s="135"/>
      <c r="I38" s="135"/>
      <c r="J38" s="135"/>
      <c r="K38" s="135"/>
      <c r="L38" s="354"/>
      <c r="M38" s="354"/>
      <c r="N38" s="355"/>
    </row>
    <row r="39" spans="2:14" s="30" customFormat="1" ht="89.25" customHeight="1" thickBot="1" x14ac:dyDescent="0.25">
      <c r="B39" s="156">
        <v>3</v>
      </c>
      <c r="C39" s="133" t="str">
        <f>'MATRIZ TT Y TD.'!C40</f>
        <v xml:space="preserve">Trabajos Administrativos Ergonómicos </v>
      </c>
      <c r="D39" s="131" t="str">
        <f>'MATRIZ TT Y TD.'!K40</f>
        <v>Sobrecarga postural debido a otras posturas</v>
      </c>
      <c r="E39" s="132" t="str">
        <f>'MATRIZ TT Y TD.'!J40</f>
        <v>Mobiliario inadecuado.</v>
      </c>
      <c r="F39" s="135"/>
      <c r="G39" s="135"/>
      <c r="H39" s="135"/>
      <c r="I39" s="135"/>
      <c r="J39" s="135"/>
      <c r="K39" s="135"/>
      <c r="L39" s="354"/>
      <c r="M39" s="354"/>
      <c r="N39" s="355"/>
    </row>
    <row r="40" spans="2:14" s="30" customFormat="1" ht="89.25" customHeight="1" thickBot="1" x14ac:dyDescent="0.25">
      <c r="B40" s="156">
        <v>4</v>
      </c>
      <c r="C40" s="133" t="str">
        <f>'MATRIZ TT Y TD.'!C41</f>
        <v>Trabajos Administrativos Ergonómicos/Mobiliario</v>
      </c>
      <c r="D40" s="131" t="str">
        <f>'MATRIZ TT Y TD.'!K41</f>
        <v>Sobrecarga postural debido a otras posturas</v>
      </c>
      <c r="E40" s="132" t="str">
        <f>'MATRIZ TT Y TD.'!J41</f>
        <v>Escritorios con poco espacio/sillas en malas condiciones</v>
      </c>
      <c r="F40" s="135"/>
      <c r="G40" s="135"/>
      <c r="H40" s="135"/>
      <c r="I40" s="135"/>
      <c r="J40" s="135"/>
      <c r="K40" s="135"/>
      <c r="L40" s="354"/>
      <c r="M40" s="354"/>
      <c r="N40" s="355"/>
    </row>
    <row r="41" spans="2:14" s="30" customFormat="1" ht="89.25" customHeight="1" thickBot="1" x14ac:dyDescent="0.25">
      <c r="B41" s="157">
        <v>5</v>
      </c>
      <c r="C41" s="421" t="str">
        <f>'MATRIZ TT Y TD.'!C42</f>
        <v xml:space="preserve">Trabajo Administrativo Ergonómico/Equipo </v>
      </c>
      <c r="D41" s="158" t="str">
        <f>'MATRIZ TT Y TD.'!K42</f>
        <v>Sobrecarga postural debido a trabajo sentado</v>
      </c>
      <c r="E41" s="159" t="str">
        <f>'MATRIZ TT Y TD.'!J42</f>
        <v xml:space="preserve">Pantalla de visualización no se encuentra en el plano horizontal </v>
      </c>
      <c r="F41" s="160"/>
      <c r="G41" s="160"/>
      <c r="H41" s="160"/>
      <c r="I41" s="160"/>
      <c r="J41" s="160"/>
      <c r="K41" s="160"/>
      <c r="L41" s="356"/>
      <c r="M41" s="356"/>
      <c r="N41" s="357"/>
    </row>
    <row r="42" spans="2:14" s="30" customFormat="1" ht="89.25" customHeight="1" x14ac:dyDescent="0.2">
      <c r="C42" s="139"/>
      <c r="D42" s="139"/>
      <c r="E42" s="139"/>
      <c r="L42" s="353"/>
      <c r="M42" s="353"/>
      <c r="N42" s="353"/>
    </row>
    <row r="43" spans="2:14" s="30" customFormat="1" ht="89.25" customHeight="1" x14ac:dyDescent="0.2">
      <c r="C43" s="139"/>
      <c r="D43" s="139"/>
      <c r="E43" s="139"/>
      <c r="L43" s="353"/>
      <c r="M43" s="353"/>
      <c r="N43" s="353"/>
    </row>
    <row r="44" spans="2:14" s="30" customFormat="1" ht="89.25" customHeight="1" x14ac:dyDescent="0.2">
      <c r="C44" s="139"/>
      <c r="D44" s="139"/>
      <c r="E44" s="139"/>
      <c r="L44" s="353"/>
      <c r="M44" s="353"/>
      <c r="N44" s="353"/>
    </row>
  </sheetData>
  <mergeCells count="65">
    <mergeCell ref="L44:N44"/>
    <mergeCell ref="R20:S21"/>
    <mergeCell ref="L37:N37"/>
    <mergeCell ref="L39:N39"/>
    <mergeCell ref="L38:N38"/>
    <mergeCell ref="L40:N40"/>
    <mergeCell ref="L41:N41"/>
    <mergeCell ref="M24:M25"/>
    <mergeCell ref="N24:P25"/>
    <mergeCell ref="Q24:Q25"/>
    <mergeCell ref="L42:N42"/>
    <mergeCell ref="L43:N43"/>
    <mergeCell ref="E22:F22"/>
    <mergeCell ref="R22:S23"/>
    <mergeCell ref="C23:D23"/>
    <mergeCell ref="N22:P23"/>
    <mergeCell ref="Q22:Q23"/>
    <mergeCell ref="C4:D13"/>
    <mergeCell ref="Q19:S19"/>
    <mergeCell ref="C19:D19"/>
    <mergeCell ref="E21:F21"/>
    <mergeCell ref="E23:F23"/>
    <mergeCell ref="J20:J21"/>
    <mergeCell ref="K20:L21"/>
    <mergeCell ref="M20:M21"/>
    <mergeCell ref="N20:P21"/>
    <mergeCell ref="Q20:Q21"/>
    <mergeCell ref="J4:L7"/>
    <mergeCell ref="J8:J13"/>
    <mergeCell ref="K8:L10"/>
    <mergeCell ref="K11:L13"/>
    <mergeCell ref="E4:I13"/>
    <mergeCell ref="C18:D18"/>
    <mergeCell ref="J19:L19"/>
    <mergeCell ref="E19:F19"/>
    <mergeCell ref="E20:F20"/>
    <mergeCell ref="R26:S27"/>
    <mergeCell ref="C27:D27"/>
    <mergeCell ref="R24:S25"/>
    <mergeCell ref="C25:D25"/>
    <mergeCell ref="C26:D26"/>
    <mergeCell ref="J26:J27"/>
    <mergeCell ref="K26:L27"/>
    <mergeCell ref="M26:M27"/>
    <mergeCell ref="N26:P27"/>
    <mergeCell ref="Q26:Q27"/>
    <mergeCell ref="E26:F26"/>
    <mergeCell ref="E25:F25"/>
    <mergeCell ref="E24:F24"/>
    <mergeCell ref="C16:D16"/>
    <mergeCell ref="C20:D20"/>
    <mergeCell ref="C21:D21"/>
    <mergeCell ref="L36:N36"/>
    <mergeCell ref="C22:D22"/>
    <mergeCell ref="J22:J23"/>
    <mergeCell ref="K22:L23"/>
    <mergeCell ref="M22:M23"/>
    <mergeCell ref="C24:D24"/>
    <mergeCell ref="J24:J25"/>
    <mergeCell ref="K24:L25"/>
    <mergeCell ref="C17:D17"/>
    <mergeCell ref="M19:P19"/>
    <mergeCell ref="E16:F16"/>
    <mergeCell ref="E17:F17"/>
    <mergeCell ref="E18:F18"/>
  </mergeCells>
  <pageMargins left="0.7" right="0.7" top="0.75" bottom="0.75" header="0.3" footer="0.3"/>
  <pageSetup orientation="portrait"/>
  <headerFooter alignWithMargins="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zoomScale="110" zoomScaleNormal="110" workbookViewId="0">
      <pane ySplit="2" topLeftCell="A3" activePane="bottomLeft" state="frozen"/>
      <selection pane="bottomLeft" activeCell="E57" sqref="E57"/>
    </sheetView>
  </sheetViews>
  <sheetFormatPr baseColWidth="10" defaultColWidth="14.33203125" defaultRowHeight="15" customHeight="1" x14ac:dyDescent="0.2"/>
  <cols>
    <col min="1" max="1" width="2" customWidth="1"/>
    <col min="2" max="2" width="22.1640625" customWidth="1"/>
    <col min="3" max="3" width="18" customWidth="1"/>
    <col min="4" max="4" width="11.83203125" customWidth="1"/>
    <col min="5" max="5" width="79.33203125" customWidth="1"/>
    <col min="6" max="6" width="18" customWidth="1"/>
    <col min="7" max="7" width="12.1640625" customWidth="1"/>
    <col min="8" max="8" width="11.83203125" customWidth="1"/>
    <col min="9" max="26" width="9.1640625" customWidth="1"/>
  </cols>
  <sheetData>
    <row r="1" spans="1:26" ht="7.5" customHeight="1" x14ac:dyDescent="0.2">
      <c r="A1" s="7"/>
      <c r="B1" s="7"/>
      <c r="C1" s="7"/>
      <c r="D1" s="7"/>
      <c r="E1" s="7"/>
      <c r="F1" s="7"/>
      <c r="G1" s="7"/>
      <c r="H1" s="7"/>
      <c r="I1" s="7"/>
      <c r="J1" s="7"/>
      <c r="K1" s="7"/>
      <c r="L1" s="7"/>
      <c r="M1" s="7"/>
      <c r="N1" s="7"/>
      <c r="O1" s="7"/>
      <c r="P1" s="7"/>
      <c r="Q1" s="7"/>
      <c r="R1" s="7"/>
      <c r="S1" s="7"/>
      <c r="T1" s="7"/>
      <c r="U1" s="7"/>
      <c r="V1" s="7"/>
      <c r="W1" s="7"/>
      <c r="X1" s="7"/>
      <c r="Y1" s="7"/>
      <c r="Z1" s="7"/>
    </row>
    <row r="2" spans="1:26" ht="24" customHeight="1" x14ac:dyDescent="0.2">
      <c r="A2" s="7"/>
      <c r="B2" s="8" t="s">
        <v>7</v>
      </c>
      <c r="C2" s="8" t="s">
        <v>19</v>
      </c>
      <c r="D2" s="8" t="s">
        <v>0</v>
      </c>
      <c r="E2" s="8" t="s">
        <v>20</v>
      </c>
      <c r="F2" s="8" t="s">
        <v>21</v>
      </c>
      <c r="G2" s="7"/>
      <c r="H2" s="7"/>
      <c r="I2" s="7"/>
      <c r="J2" s="7"/>
      <c r="K2" s="7"/>
      <c r="L2" s="7"/>
      <c r="M2" s="7"/>
      <c r="N2" s="7"/>
      <c r="O2" s="7"/>
      <c r="P2" s="7"/>
      <c r="Q2" s="7"/>
      <c r="R2" s="7"/>
      <c r="S2" s="7"/>
      <c r="T2" s="7"/>
      <c r="U2" s="7"/>
      <c r="V2" s="7"/>
      <c r="W2" s="7"/>
      <c r="X2" s="7"/>
      <c r="Y2" s="7"/>
      <c r="Z2" s="7"/>
    </row>
    <row r="3" spans="1:26" ht="48" customHeight="1" x14ac:dyDescent="0.2">
      <c r="A3" s="7"/>
      <c r="B3" s="5" t="s">
        <v>22</v>
      </c>
      <c r="C3" s="5" t="s">
        <v>23</v>
      </c>
      <c r="D3" s="5" t="s">
        <v>24</v>
      </c>
      <c r="E3" s="5" t="s">
        <v>25</v>
      </c>
      <c r="F3" s="5" t="s">
        <v>26</v>
      </c>
      <c r="G3" s="358" t="s">
        <v>27</v>
      </c>
      <c r="H3" s="222"/>
      <c r="I3" s="7"/>
      <c r="J3" s="7"/>
      <c r="K3" s="7"/>
      <c r="L3" s="7"/>
      <c r="M3" s="7"/>
      <c r="N3" s="7"/>
      <c r="O3" s="7"/>
      <c r="P3" s="7"/>
      <c r="Q3" s="7"/>
      <c r="R3" s="7"/>
      <c r="S3" s="7"/>
      <c r="T3" s="7"/>
      <c r="U3" s="7"/>
      <c r="V3" s="7"/>
      <c r="W3" s="7"/>
      <c r="X3" s="7"/>
      <c r="Y3" s="7"/>
      <c r="Z3" s="7"/>
    </row>
    <row r="4" spans="1:26" ht="48" customHeight="1" x14ac:dyDescent="0.2">
      <c r="A4" s="7"/>
      <c r="B4" s="5" t="s">
        <v>28</v>
      </c>
      <c r="C4" s="5" t="s">
        <v>29</v>
      </c>
      <c r="D4" s="5" t="s">
        <v>30</v>
      </c>
      <c r="E4" s="422" t="s">
        <v>533</v>
      </c>
      <c r="F4" s="5" t="s">
        <v>26</v>
      </c>
      <c r="G4" s="7"/>
      <c r="H4" s="7"/>
      <c r="I4" s="7"/>
      <c r="J4" s="7"/>
      <c r="K4" s="7"/>
      <c r="L4" s="7"/>
      <c r="M4" s="7"/>
      <c r="N4" s="7"/>
      <c r="O4" s="7"/>
      <c r="P4" s="7"/>
      <c r="Q4" s="7"/>
      <c r="R4" s="7"/>
      <c r="S4" s="7"/>
      <c r="T4" s="7"/>
      <c r="U4" s="7"/>
      <c r="V4" s="7"/>
      <c r="W4" s="7"/>
      <c r="X4" s="7"/>
      <c r="Y4" s="7"/>
      <c r="Z4" s="7"/>
    </row>
    <row r="5" spans="1:26" ht="48" customHeight="1" x14ac:dyDescent="0.2">
      <c r="A5" s="7"/>
      <c r="B5" s="5" t="s">
        <v>31</v>
      </c>
      <c r="C5" s="5" t="s">
        <v>32</v>
      </c>
      <c r="D5" s="5" t="s">
        <v>33</v>
      </c>
      <c r="E5" s="422" t="s">
        <v>534</v>
      </c>
      <c r="F5" s="5" t="s">
        <v>26</v>
      </c>
      <c r="G5" s="7"/>
      <c r="H5" s="7"/>
      <c r="I5" s="7"/>
      <c r="J5" s="7"/>
      <c r="K5" s="7"/>
      <c r="L5" s="7"/>
      <c r="M5" s="7"/>
      <c r="N5" s="7"/>
      <c r="O5" s="7"/>
      <c r="P5" s="7"/>
      <c r="Q5" s="7"/>
      <c r="R5" s="7"/>
      <c r="S5" s="7"/>
      <c r="T5" s="7"/>
      <c r="U5" s="7"/>
      <c r="V5" s="7"/>
      <c r="W5" s="7"/>
      <c r="X5" s="7"/>
      <c r="Y5" s="7"/>
      <c r="Z5" s="7"/>
    </row>
    <row r="6" spans="1:26" ht="48" customHeight="1" x14ac:dyDescent="0.2">
      <c r="A6" s="7"/>
      <c r="B6" s="5" t="s">
        <v>34</v>
      </c>
      <c r="C6" s="5" t="s">
        <v>35</v>
      </c>
      <c r="D6" s="5" t="s">
        <v>36</v>
      </c>
      <c r="E6" s="5" t="s">
        <v>37</v>
      </c>
      <c r="F6" s="5" t="s">
        <v>26</v>
      </c>
      <c r="G6" s="7"/>
      <c r="H6" s="7"/>
      <c r="I6" s="7"/>
      <c r="J6" s="7"/>
      <c r="K6" s="7"/>
      <c r="L6" s="7"/>
      <c r="M6" s="7"/>
      <c r="N6" s="7"/>
      <c r="O6" s="7"/>
      <c r="P6" s="7"/>
      <c r="Q6" s="7"/>
      <c r="R6" s="7"/>
      <c r="S6" s="7"/>
      <c r="T6" s="7"/>
      <c r="U6" s="7"/>
      <c r="V6" s="7"/>
      <c r="W6" s="7"/>
      <c r="X6" s="7"/>
      <c r="Y6" s="7"/>
      <c r="Z6" s="7"/>
    </row>
    <row r="7" spans="1:26" ht="48" customHeight="1" x14ac:dyDescent="0.2">
      <c r="A7" s="7"/>
      <c r="B7" s="5" t="s">
        <v>38</v>
      </c>
      <c r="C7" s="5" t="s">
        <v>39</v>
      </c>
      <c r="D7" s="5" t="s">
        <v>40</v>
      </c>
      <c r="E7" s="5" t="s">
        <v>41</v>
      </c>
      <c r="F7" s="5" t="s">
        <v>26</v>
      </c>
      <c r="G7" s="7"/>
      <c r="H7" s="7"/>
      <c r="I7" s="7"/>
      <c r="J7" s="7"/>
      <c r="K7" s="7"/>
      <c r="L7" s="7"/>
      <c r="M7" s="7"/>
      <c r="N7" s="7"/>
      <c r="O7" s="7"/>
      <c r="P7" s="7"/>
      <c r="Q7" s="7"/>
      <c r="R7" s="7"/>
      <c r="S7" s="7"/>
      <c r="T7" s="7"/>
      <c r="U7" s="7"/>
      <c r="V7" s="7"/>
      <c r="W7" s="7"/>
      <c r="X7" s="7"/>
      <c r="Y7" s="7"/>
      <c r="Z7" s="7"/>
    </row>
    <row r="8" spans="1:26" ht="48" customHeight="1" x14ac:dyDescent="0.2">
      <c r="A8" s="7"/>
      <c r="B8" s="5" t="s">
        <v>42</v>
      </c>
      <c r="C8" s="5" t="s">
        <v>43</v>
      </c>
      <c r="D8" s="5" t="s">
        <v>44</v>
      </c>
      <c r="E8" s="5" t="s">
        <v>45</v>
      </c>
      <c r="F8" s="5" t="s">
        <v>26</v>
      </c>
      <c r="G8" s="7"/>
      <c r="H8" s="7"/>
      <c r="I8" s="7"/>
      <c r="J8" s="7"/>
      <c r="K8" s="7"/>
      <c r="L8" s="7"/>
      <c r="M8" s="7"/>
      <c r="N8" s="7"/>
      <c r="O8" s="7"/>
      <c r="P8" s="7"/>
      <c r="Q8" s="7"/>
      <c r="R8" s="7"/>
      <c r="S8" s="7"/>
      <c r="T8" s="7"/>
      <c r="U8" s="7"/>
      <c r="V8" s="7"/>
      <c r="W8" s="7"/>
      <c r="X8" s="7"/>
      <c r="Y8" s="7"/>
      <c r="Z8" s="7"/>
    </row>
    <row r="9" spans="1:26" ht="48" customHeight="1" x14ac:dyDescent="0.2">
      <c r="A9" s="7"/>
      <c r="B9" s="5" t="s">
        <v>46</v>
      </c>
      <c r="C9" s="5" t="s">
        <v>47</v>
      </c>
      <c r="D9" s="5" t="s">
        <v>48</v>
      </c>
      <c r="E9" s="422" t="s">
        <v>535</v>
      </c>
      <c r="F9" s="5" t="s">
        <v>26</v>
      </c>
      <c r="G9" s="7"/>
      <c r="H9" s="7"/>
      <c r="I9" s="7"/>
      <c r="J9" s="7"/>
      <c r="K9" s="7"/>
      <c r="L9" s="7"/>
      <c r="M9" s="7"/>
      <c r="N9" s="7"/>
      <c r="O9" s="7"/>
      <c r="P9" s="7"/>
      <c r="Q9" s="7"/>
      <c r="R9" s="7"/>
      <c r="S9" s="7"/>
      <c r="T9" s="7"/>
      <c r="U9" s="7"/>
      <c r="V9" s="7"/>
      <c r="W9" s="7"/>
      <c r="X9" s="7"/>
      <c r="Y9" s="7"/>
      <c r="Z9" s="7"/>
    </row>
    <row r="10" spans="1:26" ht="48" customHeight="1" x14ac:dyDescent="0.2">
      <c r="A10" s="7"/>
      <c r="B10" s="5" t="s">
        <v>49</v>
      </c>
      <c r="C10" s="5" t="s">
        <v>50</v>
      </c>
      <c r="D10" s="5" t="s">
        <v>51</v>
      </c>
      <c r="E10" s="5" t="s">
        <v>52</v>
      </c>
      <c r="F10" s="5" t="s">
        <v>26</v>
      </c>
      <c r="G10" s="7"/>
      <c r="H10" s="7"/>
      <c r="I10" s="7"/>
      <c r="J10" s="7"/>
      <c r="K10" s="7"/>
      <c r="L10" s="7"/>
      <c r="M10" s="7"/>
      <c r="N10" s="7"/>
      <c r="O10" s="7"/>
      <c r="P10" s="7"/>
      <c r="Q10" s="7"/>
      <c r="R10" s="7"/>
      <c r="S10" s="7"/>
      <c r="T10" s="7"/>
      <c r="U10" s="7"/>
      <c r="V10" s="7"/>
      <c r="W10" s="7"/>
      <c r="X10" s="7"/>
      <c r="Y10" s="7"/>
      <c r="Z10" s="7"/>
    </row>
    <row r="11" spans="1:26" ht="48" customHeight="1" x14ac:dyDescent="0.2">
      <c r="A11" s="7"/>
      <c r="B11" s="5" t="s">
        <v>53</v>
      </c>
      <c r="C11" s="5" t="s">
        <v>54</v>
      </c>
      <c r="D11" s="5" t="s">
        <v>55</v>
      </c>
      <c r="E11" s="5" t="s">
        <v>56</v>
      </c>
      <c r="F11" s="5" t="s">
        <v>26</v>
      </c>
      <c r="G11" s="7"/>
      <c r="H11" s="7"/>
      <c r="I11" s="7"/>
      <c r="J11" s="7"/>
      <c r="K11" s="7"/>
      <c r="L11" s="7"/>
      <c r="M11" s="7"/>
      <c r="N11" s="7"/>
      <c r="O11" s="7"/>
      <c r="P11" s="7"/>
      <c r="Q11" s="7"/>
      <c r="R11" s="7"/>
      <c r="S11" s="7"/>
      <c r="T11" s="7"/>
      <c r="U11" s="7"/>
      <c r="V11" s="7"/>
      <c r="W11" s="7"/>
      <c r="X11" s="7"/>
      <c r="Y11" s="7"/>
      <c r="Z11" s="7"/>
    </row>
    <row r="12" spans="1:26" ht="48" customHeight="1" x14ac:dyDescent="0.2">
      <c r="A12" s="7"/>
      <c r="B12" s="5" t="s">
        <v>57</v>
      </c>
      <c r="C12" s="5" t="s">
        <v>58</v>
      </c>
      <c r="D12" s="5" t="s">
        <v>59</v>
      </c>
      <c r="E12" s="5" t="s">
        <v>60</v>
      </c>
      <c r="F12" s="5" t="s">
        <v>26</v>
      </c>
      <c r="G12" s="7"/>
      <c r="H12" s="7"/>
      <c r="I12" s="7"/>
      <c r="J12" s="7"/>
      <c r="K12" s="7"/>
      <c r="L12" s="7"/>
      <c r="M12" s="7"/>
      <c r="N12" s="7"/>
      <c r="O12" s="7"/>
      <c r="P12" s="7"/>
      <c r="Q12" s="7"/>
      <c r="R12" s="7"/>
      <c r="S12" s="7"/>
      <c r="T12" s="7"/>
      <c r="U12" s="7"/>
      <c r="V12" s="7"/>
      <c r="W12" s="7"/>
      <c r="X12" s="7"/>
      <c r="Y12" s="7"/>
      <c r="Z12" s="7"/>
    </row>
    <row r="13" spans="1:26" ht="48" customHeight="1" x14ac:dyDescent="0.2">
      <c r="A13" s="7"/>
      <c r="B13" s="5" t="s">
        <v>61</v>
      </c>
      <c r="C13" s="5" t="s">
        <v>62</v>
      </c>
      <c r="D13" s="5" t="s">
        <v>63</v>
      </c>
      <c r="E13" s="5" t="s">
        <v>64</v>
      </c>
      <c r="F13" s="5" t="s">
        <v>26</v>
      </c>
      <c r="G13" s="7"/>
      <c r="H13" s="7"/>
      <c r="I13" s="7"/>
      <c r="J13" s="7"/>
      <c r="K13" s="7"/>
      <c r="L13" s="7"/>
      <c r="M13" s="7"/>
      <c r="N13" s="7"/>
      <c r="O13" s="7"/>
      <c r="P13" s="7"/>
      <c r="Q13" s="7"/>
      <c r="R13" s="7"/>
      <c r="S13" s="7"/>
      <c r="T13" s="7"/>
      <c r="U13" s="7"/>
      <c r="V13" s="7"/>
      <c r="W13" s="7"/>
      <c r="X13" s="7"/>
      <c r="Y13" s="7"/>
      <c r="Z13" s="7"/>
    </row>
    <row r="14" spans="1:26" ht="48" customHeight="1" x14ac:dyDescent="0.2">
      <c r="A14" s="7"/>
      <c r="B14" s="5" t="s">
        <v>65</v>
      </c>
      <c r="C14" s="5" t="s">
        <v>66</v>
      </c>
      <c r="D14" s="5" t="s">
        <v>67</v>
      </c>
      <c r="E14" s="5" t="s">
        <v>68</v>
      </c>
      <c r="F14" s="5" t="s">
        <v>26</v>
      </c>
      <c r="G14" s="7"/>
      <c r="H14" s="7"/>
      <c r="I14" s="7"/>
      <c r="J14" s="7"/>
      <c r="K14" s="7"/>
      <c r="L14" s="7"/>
      <c r="M14" s="7"/>
      <c r="N14" s="7"/>
      <c r="O14" s="7"/>
      <c r="P14" s="7"/>
      <c r="Q14" s="7"/>
      <c r="R14" s="7"/>
      <c r="S14" s="7"/>
      <c r="T14" s="7"/>
      <c r="U14" s="7"/>
      <c r="V14" s="7"/>
      <c r="W14" s="7"/>
      <c r="X14" s="7"/>
      <c r="Y14" s="7"/>
      <c r="Z14" s="7"/>
    </row>
    <row r="15" spans="1:26" ht="48" customHeight="1" x14ac:dyDescent="0.2">
      <c r="A15" s="7"/>
      <c r="B15" s="5" t="s">
        <v>69</v>
      </c>
      <c r="C15" s="5" t="s">
        <v>70</v>
      </c>
      <c r="D15" s="5" t="s">
        <v>71</v>
      </c>
      <c r="E15" s="5" t="s">
        <v>72</v>
      </c>
      <c r="F15" s="5" t="s">
        <v>26</v>
      </c>
      <c r="G15" s="7"/>
      <c r="H15" s="7"/>
      <c r="I15" s="7"/>
      <c r="J15" s="7"/>
      <c r="K15" s="7"/>
      <c r="L15" s="7"/>
      <c r="M15" s="7"/>
      <c r="N15" s="7"/>
      <c r="O15" s="7"/>
      <c r="P15" s="7"/>
      <c r="Q15" s="7"/>
      <c r="R15" s="7"/>
      <c r="S15" s="7"/>
      <c r="T15" s="7"/>
      <c r="U15" s="7"/>
      <c r="V15" s="7"/>
      <c r="W15" s="7"/>
      <c r="X15" s="7"/>
      <c r="Y15" s="7"/>
      <c r="Z15" s="7"/>
    </row>
    <row r="16" spans="1:26" ht="48.75" customHeight="1" x14ac:dyDescent="0.2">
      <c r="A16" s="7"/>
      <c r="B16" s="5" t="s">
        <v>73</v>
      </c>
      <c r="C16" s="5" t="s">
        <v>74</v>
      </c>
      <c r="D16" s="5" t="s">
        <v>75</v>
      </c>
      <c r="E16" s="5" t="s">
        <v>76</v>
      </c>
      <c r="F16" s="5" t="s">
        <v>26</v>
      </c>
      <c r="G16" s="7"/>
      <c r="H16" s="7"/>
      <c r="I16" s="7"/>
      <c r="J16" s="7"/>
      <c r="K16" s="7"/>
      <c r="L16" s="7"/>
      <c r="M16" s="7"/>
      <c r="N16" s="7"/>
      <c r="O16" s="7"/>
      <c r="P16" s="7"/>
      <c r="Q16" s="7"/>
      <c r="R16" s="7"/>
      <c r="S16" s="7"/>
      <c r="T16" s="7"/>
      <c r="U16" s="7"/>
      <c r="V16" s="7"/>
      <c r="W16" s="7"/>
      <c r="X16" s="7"/>
      <c r="Y16" s="7"/>
      <c r="Z16" s="7"/>
    </row>
    <row r="17" spans="1:26" ht="48" customHeight="1" x14ac:dyDescent="0.2">
      <c r="A17" s="7"/>
      <c r="B17" s="5" t="s">
        <v>77</v>
      </c>
      <c r="C17" s="5" t="s">
        <v>78</v>
      </c>
      <c r="D17" s="5" t="s">
        <v>79</v>
      </c>
      <c r="E17" s="5" t="s">
        <v>80</v>
      </c>
      <c r="F17" s="5" t="s">
        <v>26</v>
      </c>
      <c r="G17" s="7"/>
      <c r="H17" s="7"/>
      <c r="I17" s="7"/>
      <c r="J17" s="7"/>
      <c r="K17" s="7"/>
      <c r="L17" s="7"/>
      <c r="M17" s="7"/>
      <c r="N17" s="7"/>
      <c r="O17" s="7"/>
      <c r="P17" s="7"/>
      <c r="Q17" s="7"/>
      <c r="R17" s="7"/>
      <c r="S17" s="7"/>
      <c r="T17" s="7"/>
      <c r="U17" s="7"/>
      <c r="V17" s="7"/>
      <c r="W17" s="7"/>
      <c r="X17" s="7"/>
      <c r="Y17" s="7"/>
      <c r="Z17" s="7"/>
    </row>
    <row r="18" spans="1:26" ht="48" customHeight="1" x14ac:dyDescent="0.2">
      <c r="A18" s="7"/>
      <c r="B18" s="5" t="s">
        <v>81</v>
      </c>
      <c r="C18" s="5" t="s">
        <v>82</v>
      </c>
      <c r="D18" s="5" t="s">
        <v>83</v>
      </c>
      <c r="E18" s="5" t="s">
        <v>84</v>
      </c>
      <c r="F18" s="5" t="s">
        <v>26</v>
      </c>
      <c r="G18" s="7"/>
      <c r="H18" s="7"/>
      <c r="I18" s="7"/>
      <c r="J18" s="7"/>
      <c r="K18" s="7"/>
      <c r="L18" s="7"/>
      <c r="M18" s="7"/>
      <c r="N18" s="7"/>
      <c r="O18" s="7"/>
      <c r="P18" s="7"/>
      <c r="Q18" s="7"/>
      <c r="R18" s="7"/>
      <c r="S18" s="7"/>
      <c r="T18" s="7"/>
      <c r="U18" s="7"/>
      <c r="V18" s="7"/>
      <c r="W18" s="7"/>
      <c r="X18" s="7"/>
      <c r="Y18" s="7"/>
      <c r="Z18" s="7"/>
    </row>
    <row r="19" spans="1:26" ht="48" customHeight="1" x14ac:dyDescent="0.2">
      <c r="A19" s="7"/>
      <c r="B19" s="5" t="s">
        <v>85</v>
      </c>
      <c r="C19" s="5" t="s">
        <v>86</v>
      </c>
      <c r="D19" s="5" t="s">
        <v>87</v>
      </c>
      <c r="E19" s="5" t="s">
        <v>88</v>
      </c>
      <c r="F19" s="5" t="s">
        <v>26</v>
      </c>
      <c r="G19" s="7"/>
      <c r="H19" s="7"/>
      <c r="I19" s="7"/>
      <c r="J19" s="7"/>
      <c r="K19" s="7"/>
      <c r="L19" s="7"/>
      <c r="M19" s="7"/>
      <c r="N19" s="7"/>
      <c r="O19" s="7"/>
      <c r="P19" s="7"/>
      <c r="Q19" s="7"/>
      <c r="R19" s="7"/>
      <c r="S19" s="7"/>
      <c r="T19" s="7"/>
      <c r="U19" s="7"/>
      <c r="V19" s="7"/>
      <c r="W19" s="7"/>
      <c r="X19" s="7"/>
      <c r="Y19" s="7"/>
      <c r="Z19" s="7"/>
    </row>
    <row r="20" spans="1:26" ht="48" customHeight="1" x14ac:dyDescent="0.2">
      <c r="A20" s="7"/>
      <c r="B20" s="5" t="s">
        <v>89</v>
      </c>
      <c r="C20" s="5" t="s">
        <v>90</v>
      </c>
      <c r="D20" s="5" t="s">
        <v>91</v>
      </c>
      <c r="E20" s="5" t="s">
        <v>92</v>
      </c>
      <c r="F20" s="5" t="s">
        <v>26</v>
      </c>
      <c r="G20" s="7"/>
      <c r="H20" s="7"/>
      <c r="I20" s="7"/>
      <c r="J20" s="7"/>
      <c r="K20" s="7"/>
      <c r="L20" s="7"/>
      <c r="M20" s="7"/>
      <c r="N20" s="7"/>
      <c r="O20" s="7"/>
      <c r="P20" s="7"/>
      <c r="Q20" s="7"/>
      <c r="R20" s="7"/>
      <c r="S20" s="7"/>
      <c r="T20" s="7"/>
      <c r="U20" s="7"/>
      <c r="V20" s="7"/>
      <c r="W20" s="7"/>
      <c r="X20" s="7"/>
      <c r="Y20" s="7"/>
      <c r="Z20" s="7"/>
    </row>
    <row r="21" spans="1:26" ht="48" customHeight="1" x14ac:dyDescent="0.2">
      <c r="A21" s="7"/>
      <c r="B21" s="5" t="s">
        <v>93</v>
      </c>
      <c r="C21" s="5" t="s">
        <v>94</v>
      </c>
      <c r="D21" s="5" t="s">
        <v>95</v>
      </c>
      <c r="E21" s="5" t="s">
        <v>96</v>
      </c>
      <c r="F21" s="5" t="s">
        <v>26</v>
      </c>
      <c r="G21" s="7"/>
      <c r="H21" s="7"/>
      <c r="I21" s="7"/>
      <c r="J21" s="7"/>
      <c r="K21" s="7"/>
      <c r="L21" s="7"/>
      <c r="M21" s="7"/>
      <c r="N21" s="7"/>
      <c r="O21" s="7"/>
      <c r="P21" s="7"/>
      <c r="Q21" s="7"/>
      <c r="R21" s="7"/>
      <c r="S21" s="7"/>
      <c r="T21" s="7"/>
      <c r="U21" s="7"/>
      <c r="V21" s="7"/>
      <c r="W21" s="7"/>
      <c r="X21" s="7"/>
      <c r="Y21" s="7"/>
      <c r="Z21" s="7"/>
    </row>
    <row r="22" spans="1:26" ht="48" customHeight="1" x14ac:dyDescent="0.2">
      <c r="A22" s="7"/>
      <c r="B22" s="5" t="s">
        <v>97</v>
      </c>
      <c r="C22" s="5" t="s">
        <v>98</v>
      </c>
      <c r="D22" s="5" t="s">
        <v>99</v>
      </c>
      <c r="E22" s="5" t="s">
        <v>100</v>
      </c>
      <c r="F22" s="5" t="s">
        <v>26</v>
      </c>
      <c r="G22" s="7"/>
      <c r="H22" s="7"/>
      <c r="I22" s="7"/>
      <c r="J22" s="7"/>
      <c r="K22" s="7"/>
      <c r="L22" s="7"/>
      <c r="M22" s="7"/>
      <c r="N22" s="7"/>
      <c r="O22" s="7"/>
      <c r="P22" s="7"/>
      <c r="Q22" s="7"/>
      <c r="R22" s="7"/>
      <c r="S22" s="7"/>
      <c r="T22" s="7"/>
      <c r="U22" s="7"/>
      <c r="V22" s="7"/>
      <c r="W22" s="7"/>
      <c r="X22" s="7"/>
      <c r="Y22" s="7"/>
      <c r="Z22" s="7"/>
    </row>
    <row r="23" spans="1:26" ht="48" customHeight="1" x14ac:dyDescent="0.2">
      <c r="A23" s="7"/>
      <c r="B23" s="5" t="s">
        <v>101</v>
      </c>
      <c r="C23" s="5" t="s">
        <v>102</v>
      </c>
      <c r="D23" s="5" t="s">
        <v>103</v>
      </c>
      <c r="E23" s="422" t="s">
        <v>536</v>
      </c>
      <c r="F23" s="5" t="s">
        <v>26</v>
      </c>
      <c r="G23" s="7"/>
      <c r="H23" s="7"/>
      <c r="I23" s="7"/>
      <c r="J23" s="7"/>
      <c r="K23" s="7"/>
      <c r="L23" s="7"/>
      <c r="M23" s="7"/>
      <c r="N23" s="7"/>
      <c r="O23" s="7"/>
      <c r="P23" s="7"/>
      <c r="Q23" s="7"/>
      <c r="R23" s="7"/>
      <c r="S23" s="7"/>
      <c r="T23" s="7"/>
      <c r="U23" s="7"/>
      <c r="V23" s="7"/>
      <c r="W23" s="7"/>
      <c r="X23" s="7"/>
      <c r="Y23" s="7"/>
      <c r="Z23" s="7"/>
    </row>
    <row r="24" spans="1:26" ht="48" customHeight="1" x14ac:dyDescent="0.2">
      <c r="A24" s="7"/>
      <c r="B24" s="5" t="s">
        <v>104</v>
      </c>
      <c r="C24" s="5" t="s">
        <v>105</v>
      </c>
      <c r="D24" s="5" t="s">
        <v>106</v>
      </c>
      <c r="E24" s="422" t="s">
        <v>537</v>
      </c>
      <c r="F24" s="5" t="s">
        <v>26</v>
      </c>
      <c r="G24" s="7"/>
      <c r="H24" s="7"/>
      <c r="I24" s="7"/>
      <c r="J24" s="7"/>
      <c r="K24" s="7"/>
      <c r="L24" s="7"/>
      <c r="M24" s="7"/>
      <c r="N24" s="7"/>
      <c r="O24" s="7"/>
      <c r="P24" s="7"/>
      <c r="Q24" s="7"/>
      <c r="R24" s="7"/>
      <c r="S24" s="7"/>
      <c r="T24" s="7"/>
      <c r="U24" s="7"/>
      <c r="V24" s="7"/>
      <c r="W24" s="7"/>
      <c r="X24" s="7"/>
      <c r="Y24" s="7"/>
      <c r="Z24" s="7"/>
    </row>
    <row r="25" spans="1:26" ht="48" customHeight="1" x14ac:dyDescent="0.2">
      <c r="A25" s="7"/>
      <c r="B25" s="5" t="s">
        <v>107</v>
      </c>
      <c r="C25" s="5" t="s">
        <v>108</v>
      </c>
      <c r="D25" s="5" t="s">
        <v>109</v>
      </c>
      <c r="E25" s="5" t="s">
        <v>110</v>
      </c>
      <c r="F25" s="5" t="s">
        <v>26</v>
      </c>
      <c r="G25" s="7"/>
      <c r="H25" s="7"/>
      <c r="I25" s="7"/>
      <c r="J25" s="7"/>
      <c r="K25" s="7"/>
      <c r="L25" s="7"/>
      <c r="M25" s="7"/>
      <c r="N25" s="7"/>
      <c r="O25" s="7"/>
      <c r="P25" s="7"/>
      <c r="Q25" s="7"/>
      <c r="R25" s="7"/>
      <c r="S25" s="7"/>
      <c r="T25" s="7"/>
      <c r="U25" s="7"/>
      <c r="V25" s="7"/>
      <c r="W25" s="7"/>
      <c r="X25" s="7"/>
      <c r="Y25" s="7"/>
      <c r="Z25" s="7"/>
    </row>
    <row r="26" spans="1:26" ht="48" customHeight="1" x14ac:dyDescent="0.2">
      <c r="A26" s="7"/>
      <c r="B26" s="5" t="s">
        <v>111</v>
      </c>
      <c r="C26" s="5" t="s">
        <v>112</v>
      </c>
      <c r="D26" s="5" t="s">
        <v>113</v>
      </c>
      <c r="E26" s="422" t="s">
        <v>538</v>
      </c>
      <c r="F26" s="5" t="s">
        <v>26</v>
      </c>
      <c r="G26" s="7"/>
      <c r="H26" s="7"/>
      <c r="I26" s="7"/>
      <c r="J26" s="7"/>
      <c r="K26" s="7"/>
      <c r="L26" s="7"/>
      <c r="M26" s="7"/>
      <c r="N26" s="7"/>
      <c r="O26" s="7"/>
      <c r="P26" s="7"/>
      <c r="Q26" s="7"/>
      <c r="R26" s="7"/>
      <c r="S26" s="7"/>
      <c r="T26" s="7"/>
      <c r="U26" s="7"/>
      <c r="V26" s="7"/>
      <c r="W26" s="7"/>
      <c r="X26" s="7"/>
      <c r="Y26" s="7"/>
      <c r="Z26" s="7"/>
    </row>
    <row r="27" spans="1:26" ht="48.75" customHeight="1" x14ac:dyDescent="0.2">
      <c r="A27" s="7"/>
      <c r="B27" s="5" t="s">
        <v>114</v>
      </c>
      <c r="C27" s="5" t="s">
        <v>115</v>
      </c>
      <c r="D27" s="5" t="s">
        <v>116</v>
      </c>
      <c r="E27" s="422" t="s">
        <v>539</v>
      </c>
      <c r="F27" s="5" t="s">
        <v>26</v>
      </c>
      <c r="G27" s="7"/>
      <c r="H27" s="7"/>
      <c r="I27" s="7"/>
      <c r="J27" s="7"/>
      <c r="K27" s="7"/>
      <c r="L27" s="7"/>
      <c r="M27" s="7"/>
      <c r="N27" s="7"/>
      <c r="O27" s="7"/>
      <c r="P27" s="7"/>
      <c r="Q27" s="7"/>
      <c r="R27" s="7"/>
      <c r="S27" s="7"/>
      <c r="T27" s="7"/>
      <c r="U27" s="7"/>
      <c r="V27" s="7"/>
      <c r="W27" s="7"/>
      <c r="X27" s="7"/>
      <c r="Y27" s="7"/>
      <c r="Z27" s="7"/>
    </row>
    <row r="28" spans="1:26" ht="48" customHeight="1" x14ac:dyDescent="0.2">
      <c r="A28" s="7"/>
      <c r="B28" s="5" t="s">
        <v>117</v>
      </c>
      <c r="C28" s="5" t="s">
        <v>118</v>
      </c>
      <c r="D28" s="5" t="s">
        <v>119</v>
      </c>
      <c r="E28" s="422" t="s">
        <v>540</v>
      </c>
      <c r="F28" s="5" t="s">
        <v>26</v>
      </c>
      <c r="G28" s="7"/>
      <c r="H28" s="7"/>
      <c r="I28" s="7"/>
      <c r="J28" s="7"/>
      <c r="K28" s="7"/>
      <c r="L28" s="7"/>
      <c r="M28" s="7"/>
      <c r="N28" s="7"/>
      <c r="O28" s="7"/>
      <c r="P28" s="7"/>
      <c r="Q28" s="7"/>
      <c r="R28" s="7"/>
      <c r="S28" s="7"/>
      <c r="T28" s="7"/>
      <c r="U28" s="7"/>
      <c r="V28" s="7"/>
      <c r="W28" s="7"/>
      <c r="X28" s="7"/>
      <c r="Y28" s="7"/>
      <c r="Z28" s="7"/>
    </row>
    <row r="29" spans="1:26" ht="48" customHeight="1" x14ac:dyDescent="0.2">
      <c r="A29" s="7"/>
      <c r="B29" s="5" t="s">
        <v>120</v>
      </c>
      <c r="C29" s="5" t="s">
        <v>121</v>
      </c>
      <c r="D29" s="5" t="s">
        <v>122</v>
      </c>
      <c r="E29" s="422" t="s">
        <v>541</v>
      </c>
      <c r="F29" s="5" t="s">
        <v>26</v>
      </c>
      <c r="G29" s="7"/>
      <c r="H29" s="7"/>
      <c r="I29" s="7"/>
      <c r="J29" s="7"/>
      <c r="K29" s="7"/>
      <c r="L29" s="7"/>
      <c r="M29" s="7"/>
      <c r="N29" s="7"/>
      <c r="O29" s="7"/>
      <c r="P29" s="7"/>
      <c r="Q29" s="7"/>
      <c r="R29" s="7"/>
      <c r="S29" s="7"/>
      <c r="T29" s="7"/>
      <c r="U29" s="7"/>
      <c r="V29" s="7"/>
      <c r="W29" s="7"/>
      <c r="X29" s="7"/>
      <c r="Y29" s="7"/>
      <c r="Z29" s="7"/>
    </row>
    <row r="30" spans="1:26" ht="48" customHeight="1" x14ac:dyDescent="0.2">
      <c r="A30" s="7"/>
      <c r="B30" s="5" t="s">
        <v>123</v>
      </c>
      <c r="C30" s="5" t="s">
        <v>124</v>
      </c>
      <c r="D30" s="5" t="s">
        <v>125</v>
      </c>
      <c r="E30" s="422" t="s">
        <v>542</v>
      </c>
      <c r="F30" s="5" t="s">
        <v>26</v>
      </c>
      <c r="G30" s="7"/>
      <c r="H30" s="7"/>
      <c r="I30" s="7"/>
      <c r="J30" s="7"/>
      <c r="K30" s="7"/>
      <c r="L30" s="7"/>
      <c r="M30" s="7"/>
      <c r="N30" s="7"/>
      <c r="O30" s="7"/>
      <c r="P30" s="7"/>
      <c r="Q30" s="7"/>
      <c r="R30" s="7"/>
      <c r="S30" s="7"/>
      <c r="T30" s="7"/>
      <c r="U30" s="7"/>
      <c r="V30" s="7"/>
      <c r="W30" s="7"/>
      <c r="X30" s="7"/>
      <c r="Y30" s="7"/>
      <c r="Z30" s="7"/>
    </row>
    <row r="31" spans="1:26" ht="48" customHeight="1" x14ac:dyDescent="0.2">
      <c r="A31" s="7"/>
      <c r="B31" s="5" t="s">
        <v>126</v>
      </c>
      <c r="C31" s="5" t="s">
        <v>127</v>
      </c>
      <c r="D31" s="5" t="s">
        <v>128</v>
      </c>
      <c r="E31" s="422" t="s">
        <v>543</v>
      </c>
      <c r="F31" s="5" t="s">
        <v>26</v>
      </c>
      <c r="G31" s="7"/>
      <c r="H31" s="7"/>
      <c r="I31" s="7"/>
      <c r="J31" s="7"/>
      <c r="K31" s="7"/>
      <c r="L31" s="7"/>
      <c r="M31" s="7"/>
      <c r="N31" s="7"/>
      <c r="O31" s="7"/>
      <c r="P31" s="7"/>
      <c r="Q31" s="7"/>
      <c r="R31" s="7"/>
      <c r="S31" s="7"/>
      <c r="T31" s="7"/>
      <c r="U31" s="7"/>
      <c r="V31" s="7"/>
      <c r="W31" s="7"/>
      <c r="X31" s="7"/>
      <c r="Y31" s="7"/>
      <c r="Z31" s="7"/>
    </row>
    <row r="32" spans="1:26" ht="48" customHeight="1" x14ac:dyDescent="0.2">
      <c r="A32" s="7"/>
      <c r="B32" s="5" t="s">
        <v>129</v>
      </c>
      <c r="C32" s="5" t="s">
        <v>130</v>
      </c>
      <c r="D32" s="5" t="s">
        <v>131</v>
      </c>
      <c r="E32" s="5" t="s">
        <v>132</v>
      </c>
      <c r="F32" s="5" t="s">
        <v>544</v>
      </c>
      <c r="G32" s="7"/>
      <c r="H32" s="7"/>
      <c r="I32" s="7"/>
      <c r="J32" s="7"/>
      <c r="K32" s="7"/>
      <c r="L32" s="7"/>
      <c r="M32" s="7"/>
      <c r="N32" s="7"/>
      <c r="O32" s="7"/>
      <c r="P32" s="7"/>
      <c r="Q32" s="7"/>
      <c r="R32" s="7"/>
      <c r="S32" s="7"/>
      <c r="T32" s="7"/>
      <c r="U32" s="7"/>
      <c r="V32" s="7"/>
      <c r="W32" s="7"/>
      <c r="X32" s="7"/>
      <c r="Y32" s="7"/>
      <c r="Z32" s="7"/>
    </row>
    <row r="33" spans="1:26" ht="48" customHeight="1" x14ac:dyDescent="0.2">
      <c r="A33" s="7"/>
      <c r="B33" s="5" t="s">
        <v>133</v>
      </c>
      <c r="C33" s="5" t="s">
        <v>134</v>
      </c>
      <c r="D33" s="5" t="s">
        <v>135</v>
      </c>
      <c r="E33" s="5" t="s">
        <v>545</v>
      </c>
      <c r="F33" s="5" t="s">
        <v>544</v>
      </c>
      <c r="G33" s="7"/>
      <c r="H33" s="7"/>
      <c r="I33" s="7"/>
      <c r="J33" s="7"/>
      <c r="K33" s="7"/>
      <c r="L33" s="7"/>
      <c r="M33" s="7"/>
      <c r="N33" s="7"/>
      <c r="O33" s="7"/>
      <c r="P33" s="7"/>
      <c r="Q33" s="7"/>
      <c r="R33" s="7"/>
      <c r="S33" s="7"/>
      <c r="T33" s="7"/>
      <c r="U33" s="7"/>
      <c r="V33" s="7"/>
      <c r="W33" s="7"/>
      <c r="X33" s="7"/>
      <c r="Y33" s="7"/>
      <c r="Z33" s="7"/>
    </row>
    <row r="34" spans="1:26" ht="48" customHeight="1" x14ac:dyDescent="0.2">
      <c r="A34" s="7"/>
      <c r="B34" s="5" t="s">
        <v>136</v>
      </c>
      <c r="C34" s="5" t="s">
        <v>137</v>
      </c>
      <c r="D34" s="5" t="s">
        <v>138</v>
      </c>
      <c r="E34" s="5" t="s">
        <v>139</v>
      </c>
      <c r="F34" s="6" t="s">
        <v>544</v>
      </c>
      <c r="G34" s="7"/>
      <c r="H34" s="7"/>
      <c r="I34" s="7"/>
      <c r="J34" s="7"/>
      <c r="K34" s="7"/>
      <c r="L34" s="7"/>
      <c r="M34" s="7"/>
      <c r="N34" s="7"/>
      <c r="O34" s="7"/>
      <c r="P34" s="7"/>
      <c r="Q34" s="7"/>
      <c r="R34" s="7"/>
      <c r="S34" s="7"/>
      <c r="T34" s="7"/>
      <c r="U34" s="7"/>
      <c r="V34" s="7"/>
      <c r="W34" s="7"/>
      <c r="X34" s="7"/>
      <c r="Y34" s="7"/>
      <c r="Z34" s="7"/>
    </row>
    <row r="35" spans="1:26" ht="48" customHeight="1" x14ac:dyDescent="0.2">
      <c r="A35" s="7"/>
      <c r="B35" s="5" t="s">
        <v>140</v>
      </c>
      <c r="C35" s="5" t="s">
        <v>141</v>
      </c>
      <c r="D35" s="5" t="s">
        <v>142</v>
      </c>
      <c r="E35" s="5" t="s">
        <v>143</v>
      </c>
      <c r="F35" s="6" t="s">
        <v>544</v>
      </c>
      <c r="G35" s="7"/>
      <c r="H35" s="7"/>
      <c r="I35" s="7"/>
      <c r="J35" s="7"/>
      <c r="K35" s="7"/>
      <c r="L35" s="7"/>
      <c r="M35" s="7"/>
      <c r="N35" s="7"/>
      <c r="O35" s="7"/>
      <c r="P35" s="7"/>
      <c r="Q35" s="7"/>
      <c r="R35" s="7"/>
      <c r="S35" s="7"/>
      <c r="T35" s="7"/>
      <c r="U35" s="7"/>
      <c r="V35" s="7"/>
      <c r="W35" s="7"/>
      <c r="X35" s="7"/>
      <c r="Y35" s="7"/>
      <c r="Z35" s="7"/>
    </row>
    <row r="36" spans="1:26" ht="48.75" customHeight="1" x14ac:dyDescent="0.2">
      <c r="A36" s="7"/>
      <c r="B36" s="5" t="s">
        <v>144</v>
      </c>
      <c r="C36" s="5" t="s">
        <v>145</v>
      </c>
      <c r="D36" s="5" t="s">
        <v>146</v>
      </c>
      <c r="E36" s="5" t="s">
        <v>147</v>
      </c>
      <c r="F36" s="6" t="s">
        <v>544</v>
      </c>
      <c r="G36" s="7"/>
      <c r="H36" s="7"/>
      <c r="I36" s="7"/>
      <c r="J36" s="7"/>
      <c r="K36" s="7"/>
      <c r="L36" s="7"/>
      <c r="M36" s="7"/>
      <c r="N36" s="7"/>
      <c r="O36" s="7"/>
      <c r="P36" s="7"/>
      <c r="Q36" s="7"/>
      <c r="R36" s="7"/>
      <c r="S36" s="7"/>
      <c r="T36" s="7"/>
      <c r="U36" s="7"/>
      <c r="V36" s="7"/>
      <c r="W36" s="7"/>
      <c r="X36" s="7"/>
      <c r="Y36" s="7"/>
      <c r="Z36" s="7"/>
    </row>
    <row r="37" spans="1:26" ht="48" customHeight="1" x14ac:dyDescent="0.2">
      <c r="A37" s="7"/>
      <c r="B37" s="5" t="s">
        <v>148</v>
      </c>
      <c r="C37" s="5" t="s">
        <v>149</v>
      </c>
      <c r="D37" s="5" t="s">
        <v>150</v>
      </c>
      <c r="E37" s="5" t="s">
        <v>151</v>
      </c>
      <c r="F37" s="6" t="s">
        <v>544</v>
      </c>
      <c r="G37" s="7"/>
      <c r="H37" s="7"/>
      <c r="I37" s="7"/>
      <c r="J37" s="7"/>
      <c r="K37" s="7"/>
      <c r="L37" s="7"/>
      <c r="M37" s="7"/>
      <c r="N37" s="7"/>
      <c r="O37" s="7"/>
      <c r="P37" s="7"/>
      <c r="Q37" s="7"/>
      <c r="R37" s="7"/>
      <c r="S37" s="7"/>
      <c r="T37" s="7"/>
      <c r="U37" s="7"/>
      <c r="V37" s="7"/>
      <c r="W37" s="7"/>
      <c r="X37" s="7"/>
      <c r="Y37" s="7"/>
      <c r="Z37" s="7"/>
    </row>
    <row r="38" spans="1:26" ht="48" customHeight="1" x14ac:dyDescent="0.2">
      <c r="A38" s="7"/>
      <c r="B38" s="5" t="s">
        <v>152</v>
      </c>
      <c r="C38" s="5" t="s">
        <v>153</v>
      </c>
      <c r="D38" s="5" t="s">
        <v>154</v>
      </c>
      <c r="E38" s="5" t="s">
        <v>155</v>
      </c>
      <c r="F38" s="6" t="s">
        <v>544</v>
      </c>
      <c r="G38" s="7"/>
      <c r="H38" s="7"/>
      <c r="I38" s="7"/>
      <c r="J38" s="7"/>
      <c r="K38" s="7"/>
      <c r="L38" s="7"/>
      <c r="M38" s="7"/>
      <c r="N38" s="7"/>
      <c r="O38" s="7"/>
      <c r="P38" s="7"/>
      <c r="Q38" s="7"/>
      <c r="R38" s="7"/>
      <c r="S38" s="7"/>
      <c r="T38" s="7"/>
      <c r="U38" s="7"/>
      <c r="V38" s="7"/>
      <c r="W38" s="7"/>
      <c r="X38" s="7"/>
      <c r="Y38" s="7"/>
      <c r="Z38" s="7"/>
    </row>
    <row r="39" spans="1:26" ht="48" customHeight="1" x14ac:dyDescent="0.2">
      <c r="A39" s="7"/>
      <c r="B39" s="5" t="s">
        <v>156</v>
      </c>
      <c r="C39" s="5" t="s">
        <v>157</v>
      </c>
      <c r="D39" s="5" t="s">
        <v>158</v>
      </c>
      <c r="E39" s="422" t="s">
        <v>546</v>
      </c>
      <c r="F39" s="6" t="s">
        <v>544</v>
      </c>
      <c r="G39" s="7"/>
      <c r="H39" s="7"/>
      <c r="I39" s="7"/>
      <c r="J39" s="7"/>
      <c r="K39" s="7"/>
      <c r="L39" s="7"/>
      <c r="M39" s="7"/>
      <c r="N39" s="7"/>
      <c r="O39" s="7"/>
      <c r="P39" s="7"/>
      <c r="Q39" s="7"/>
      <c r="R39" s="7"/>
      <c r="S39" s="7"/>
      <c r="T39" s="7"/>
      <c r="U39" s="7"/>
      <c r="V39" s="7"/>
      <c r="W39" s="7"/>
      <c r="X39" s="7"/>
      <c r="Y39" s="7"/>
      <c r="Z39" s="7"/>
    </row>
    <row r="40" spans="1:26" ht="48" customHeight="1" x14ac:dyDescent="0.2">
      <c r="A40" s="7"/>
      <c r="B40" s="5" t="s">
        <v>159</v>
      </c>
      <c r="C40" s="5" t="s">
        <v>160</v>
      </c>
      <c r="D40" s="5" t="s">
        <v>161</v>
      </c>
      <c r="E40" s="422" t="s">
        <v>547</v>
      </c>
      <c r="F40" s="6" t="s">
        <v>544</v>
      </c>
      <c r="G40" s="7"/>
      <c r="H40" s="7"/>
      <c r="I40" s="7"/>
      <c r="J40" s="7"/>
      <c r="K40" s="7"/>
      <c r="L40" s="7"/>
      <c r="M40" s="7"/>
      <c r="N40" s="7"/>
      <c r="O40" s="7"/>
      <c r="P40" s="7"/>
      <c r="Q40" s="7"/>
      <c r="R40" s="7"/>
      <c r="S40" s="7"/>
      <c r="T40" s="7"/>
      <c r="U40" s="7"/>
      <c r="V40" s="7"/>
      <c r="W40" s="7"/>
      <c r="X40" s="7"/>
      <c r="Y40" s="7"/>
      <c r="Z40" s="7"/>
    </row>
    <row r="41" spans="1:26" ht="48" customHeight="1" x14ac:dyDescent="0.2">
      <c r="A41" s="7"/>
      <c r="B41" s="5" t="s">
        <v>162</v>
      </c>
      <c r="C41" s="5" t="s">
        <v>163</v>
      </c>
      <c r="D41" s="5" t="s">
        <v>164</v>
      </c>
      <c r="E41" s="5" t="s">
        <v>165</v>
      </c>
      <c r="F41" s="6" t="s">
        <v>544</v>
      </c>
      <c r="G41" s="7"/>
      <c r="H41" s="7"/>
      <c r="I41" s="7"/>
      <c r="J41" s="7"/>
      <c r="K41" s="7"/>
      <c r="L41" s="7"/>
      <c r="M41" s="7"/>
      <c r="N41" s="7"/>
      <c r="O41" s="7"/>
      <c r="P41" s="7"/>
      <c r="Q41" s="7"/>
      <c r="R41" s="7"/>
      <c r="S41" s="7"/>
      <c r="T41" s="7"/>
      <c r="U41" s="7"/>
      <c r="V41" s="7"/>
      <c r="W41" s="7"/>
      <c r="X41" s="7"/>
      <c r="Y41" s="7"/>
      <c r="Z41" s="7"/>
    </row>
    <row r="42" spans="1:26" ht="48" customHeight="1" x14ac:dyDescent="0.2">
      <c r="A42" s="7"/>
      <c r="B42" s="5" t="s">
        <v>166</v>
      </c>
      <c r="C42" s="5" t="s">
        <v>167</v>
      </c>
      <c r="D42" s="5" t="s">
        <v>168</v>
      </c>
      <c r="E42" s="5" t="s">
        <v>169</v>
      </c>
      <c r="F42" s="6" t="s">
        <v>544</v>
      </c>
      <c r="G42" s="7"/>
      <c r="H42" s="7"/>
      <c r="I42" s="7"/>
      <c r="J42" s="7"/>
      <c r="K42" s="7"/>
      <c r="L42" s="7"/>
      <c r="M42" s="7"/>
      <c r="N42" s="7"/>
      <c r="O42" s="7"/>
      <c r="P42" s="7"/>
      <c r="Q42" s="7"/>
      <c r="R42" s="7"/>
      <c r="S42" s="7"/>
      <c r="T42" s="7"/>
      <c r="U42" s="7"/>
      <c r="V42" s="7"/>
      <c r="W42" s="7"/>
      <c r="X42" s="7"/>
      <c r="Y42" s="7"/>
      <c r="Z42" s="7"/>
    </row>
    <row r="43" spans="1:26" ht="48" customHeight="1" x14ac:dyDescent="0.2">
      <c r="A43" s="7"/>
      <c r="B43" s="5" t="s">
        <v>170</v>
      </c>
      <c r="C43" s="5" t="s">
        <v>171</v>
      </c>
      <c r="D43" s="5" t="s">
        <v>172</v>
      </c>
      <c r="E43" s="422" t="s">
        <v>548</v>
      </c>
      <c r="F43" s="6" t="s">
        <v>544</v>
      </c>
      <c r="G43" s="7"/>
      <c r="H43" s="7"/>
      <c r="I43" s="7"/>
      <c r="J43" s="7"/>
      <c r="K43" s="7"/>
      <c r="L43" s="7"/>
      <c r="M43" s="7"/>
      <c r="N43" s="7"/>
      <c r="O43" s="7"/>
      <c r="P43" s="7"/>
      <c r="Q43" s="7"/>
      <c r="R43" s="7"/>
      <c r="S43" s="7"/>
      <c r="T43" s="7"/>
      <c r="U43" s="7"/>
      <c r="V43" s="7"/>
      <c r="W43" s="7"/>
      <c r="X43" s="7"/>
      <c r="Y43" s="7"/>
      <c r="Z43" s="7"/>
    </row>
    <row r="44" spans="1:26" ht="48" customHeight="1" x14ac:dyDescent="0.2">
      <c r="A44" s="7"/>
      <c r="B44" s="5" t="s">
        <v>173</v>
      </c>
      <c r="C44" s="5" t="s">
        <v>174</v>
      </c>
      <c r="D44" s="5" t="s">
        <v>175</v>
      </c>
      <c r="E44" s="422" t="s">
        <v>549</v>
      </c>
      <c r="F44" s="6" t="s">
        <v>544</v>
      </c>
      <c r="G44" s="7"/>
      <c r="H44" s="7"/>
      <c r="I44" s="7"/>
      <c r="J44" s="7"/>
      <c r="K44" s="7"/>
      <c r="L44" s="7"/>
      <c r="M44" s="7"/>
      <c r="N44" s="7"/>
      <c r="O44" s="7"/>
      <c r="P44" s="7"/>
      <c r="Q44" s="7"/>
      <c r="R44" s="7"/>
      <c r="S44" s="7"/>
      <c r="T44" s="7"/>
      <c r="U44" s="7"/>
      <c r="V44" s="7"/>
      <c r="W44" s="7"/>
      <c r="X44" s="7"/>
      <c r="Y44" s="7"/>
      <c r="Z44" s="7"/>
    </row>
    <row r="45" spans="1:26" ht="48" customHeight="1" x14ac:dyDescent="0.2">
      <c r="A45" s="7"/>
      <c r="B45" s="5" t="s">
        <v>176</v>
      </c>
      <c r="C45" s="5" t="s">
        <v>177</v>
      </c>
      <c r="D45" s="5" t="s">
        <v>178</v>
      </c>
      <c r="E45" s="422" t="s">
        <v>550</v>
      </c>
      <c r="F45" s="5" t="s">
        <v>179</v>
      </c>
      <c r="G45" s="7"/>
      <c r="H45" s="7"/>
      <c r="I45" s="7"/>
      <c r="J45" s="7"/>
      <c r="K45" s="7"/>
      <c r="L45" s="7"/>
      <c r="M45" s="7"/>
      <c r="N45" s="7"/>
      <c r="O45" s="7"/>
      <c r="P45" s="7"/>
      <c r="Q45" s="7"/>
      <c r="R45" s="7"/>
      <c r="S45" s="7"/>
      <c r="T45" s="7"/>
      <c r="U45" s="7"/>
      <c r="V45" s="7"/>
      <c r="W45" s="7"/>
      <c r="X45" s="7"/>
      <c r="Y45" s="7"/>
      <c r="Z45" s="7"/>
    </row>
    <row r="46" spans="1:26" ht="54.75" customHeight="1" x14ac:dyDescent="0.2">
      <c r="A46" s="7"/>
      <c r="B46" s="5" t="s">
        <v>180</v>
      </c>
      <c r="C46" s="5" t="s">
        <v>181</v>
      </c>
      <c r="D46" s="5" t="s">
        <v>182</v>
      </c>
      <c r="E46" s="5" t="s">
        <v>183</v>
      </c>
      <c r="F46" s="5" t="s">
        <v>179</v>
      </c>
      <c r="G46" s="7"/>
      <c r="H46" s="7"/>
      <c r="I46" s="7"/>
      <c r="J46" s="7"/>
      <c r="K46" s="7"/>
      <c r="L46" s="7"/>
      <c r="M46" s="7"/>
      <c r="N46" s="7"/>
      <c r="O46" s="7"/>
      <c r="P46" s="7"/>
      <c r="Q46" s="7"/>
      <c r="R46" s="7"/>
      <c r="S46" s="7"/>
      <c r="T46" s="7"/>
      <c r="U46" s="7"/>
      <c r="V46" s="7"/>
      <c r="W46" s="7"/>
      <c r="X46" s="7"/>
      <c r="Y46" s="7"/>
      <c r="Z46" s="7"/>
    </row>
    <row r="47" spans="1:26" ht="57" customHeight="1" x14ac:dyDescent="0.2">
      <c r="A47" s="7"/>
      <c r="B47" s="5" t="s">
        <v>184</v>
      </c>
      <c r="C47" s="5" t="s">
        <v>185</v>
      </c>
      <c r="D47" s="5" t="s">
        <v>186</v>
      </c>
      <c r="E47" s="5" t="s">
        <v>187</v>
      </c>
      <c r="F47" s="5" t="s">
        <v>179</v>
      </c>
      <c r="G47" s="7"/>
      <c r="H47" s="7"/>
      <c r="I47" s="7"/>
      <c r="J47" s="7"/>
      <c r="K47" s="7"/>
      <c r="L47" s="7"/>
      <c r="M47" s="7"/>
      <c r="N47" s="7"/>
      <c r="O47" s="7"/>
      <c r="P47" s="7"/>
      <c r="Q47" s="7"/>
      <c r="R47" s="7"/>
      <c r="S47" s="7"/>
      <c r="T47" s="7"/>
      <c r="U47" s="7"/>
      <c r="V47" s="7"/>
      <c r="W47" s="7"/>
      <c r="X47" s="7"/>
      <c r="Y47" s="7"/>
      <c r="Z47" s="7"/>
    </row>
    <row r="48" spans="1:26" ht="48" customHeight="1" x14ac:dyDescent="0.2">
      <c r="A48" s="7"/>
      <c r="B48" s="5" t="s">
        <v>188</v>
      </c>
      <c r="C48" s="5" t="s">
        <v>189</v>
      </c>
      <c r="D48" s="5" t="s">
        <v>190</v>
      </c>
      <c r="E48" s="422" t="s">
        <v>551</v>
      </c>
      <c r="F48" s="5" t="s">
        <v>179</v>
      </c>
      <c r="G48" s="7"/>
      <c r="H48" s="7"/>
      <c r="I48" s="7"/>
      <c r="J48" s="7"/>
      <c r="K48" s="7"/>
      <c r="L48" s="7"/>
      <c r="M48" s="7"/>
      <c r="N48" s="7"/>
      <c r="O48" s="7"/>
      <c r="P48" s="7"/>
      <c r="Q48" s="7"/>
      <c r="R48" s="7"/>
      <c r="S48" s="7"/>
      <c r="T48" s="7"/>
      <c r="U48" s="7"/>
      <c r="V48" s="7"/>
      <c r="W48" s="7"/>
      <c r="X48" s="7"/>
      <c r="Y48" s="7"/>
      <c r="Z48" s="7"/>
    </row>
    <row r="49" spans="1:26" ht="48" customHeight="1" x14ac:dyDescent="0.2">
      <c r="A49" s="7"/>
      <c r="B49" s="5" t="s">
        <v>191</v>
      </c>
      <c r="C49" s="5" t="s">
        <v>192</v>
      </c>
      <c r="D49" s="5" t="s">
        <v>193</v>
      </c>
      <c r="E49" s="422" t="s">
        <v>552</v>
      </c>
      <c r="F49" s="5" t="s">
        <v>179</v>
      </c>
      <c r="G49" s="7"/>
      <c r="H49" s="7"/>
      <c r="I49" s="7"/>
      <c r="J49" s="7"/>
      <c r="K49" s="7"/>
      <c r="L49" s="7"/>
      <c r="M49" s="7"/>
      <c r="N49" s="7"/>
      <c r="O49" s="7"/>
      <c r="P49" s="7"/>
      <c r="Q49" s="7"/>
      <c r="R49" s="7"/>
      <c r="S49" s="7"/>
      <c r="T49" s="7"/>
      <c r="U49" s="7"/>
      <c r="V49" s="7"/>
      <c r="W49" s="7"/>
      <c r="X49" s="7"/>
      <c r="Y49" s="7"/>
      <c r="Z49" s="7"/>
    </row>
    <row r="50" spans="1:26" ht="48" customHeight="1" x14ac:dyDescent="0.2">
      <c r="A50" s="7"/>
      <c r="B50" s="5" t="s">
        <v>194</v>
      </c>
      <c r="C50" s="5" t="s">
        <v>195</v>
      </c>
      <c r="D50" s="5" t="s">
        <v>196</v>
      </c>
      <c r="E50" s="422" t="s">
        <v>553</v>
      </c>
      <c r="F50" s="5" t="s">
        <v>179</v>
      </c>
      <c r="G50" s="7"/>
      <c r="H50" s="7"/>
      <c r="I50" s="7"/>
      <c r="J50" s="7"/>
      <c r="K50" s="7"/>
      <c r="L50" s="7"/>
      <c r="M50" s="7"/>
      <c r="N50" s="7"/>
      <c r="O50" s="7"/>
      <c r="P50" s="7"/>
      <c r="Q50" s="7"/>
      <c r="R50" s="7"/>
      <c r="S50" s="7"/>
      <c r="T50" s="7"/>
      <c r="U50" s="7"/>
      <c r="V50" s="7"/>
      <c r="W50" s="7"/>
      <c r="X50" s="7"/>
      <c r="Y50" s="7"/>
      <c r="Z50" s="7"/>
    </row>
    <row r="51" spans="1:26" ht="48" customHeight="1" x14ac:dyDescent="0.2">
      <c r="A51" s="7"/>
      <c r="B51" s="5" t="s">
        <v>197</v>
      </c>
      <c r="C51" s="5" t="s">
        <v>198</v>
      </c>
      <c r="D51" s="5" t="s">
        <v>199</v>
      </c>
      <c r="E51" s="422" t="s">
        <v>554</v>
      </c>
      <c r="F51" s="5" t="s">
        <v>179</v>
      </c>
      <c r="G51" s="7"/>
      <c r="H51" s="7"/>
      <c r="I51" s="7"/>
      <c r="J51" s="7"/>
      <c r="K51" s="7"/>
      <c r="L51" s="7"/>
      <c r="M51" s="7"/>
      <c r="N51" s="7"/>
      <c r="O51" s="7"/>
      <c r="P51" s="7"/>
      <c r="Q51" s="7"/>
      <c r="R51" s="7"/>
      <c r="S51" s="7"/>
      <c r="T51" s="7"/>
      <c r="U51" s="7"/>
      <c r="V51" s="7"/>
      <c r="W51" s="7"/>
      <c r="X51" s="7"/>
      <c r="Y51" s="7"/>
      <c r="Z51" s="7"/>
    </row>
    <row r="52" spans="1:26" ht="52.5" customHeight="1" x14ac:dyDescent="0.2">
      <c r="A52" s="7"/>
      <c r="B52" s="5" t="s">
        <v>200</v>
      </c>
      <c r="C52" s="5" t="s">
        <v>201</v>
      </c>
      <c r="D52" s="5" t="s">
        <v>202</v>
      </c>
      <c r="E52" s="5" t="s">
        <v>203</v>
      </c>
      <c r="F52" s="5" t="s">
        <v>179</v>
      </c>
      <c r="G52" s="7"/>
      <c r="H52" s="7"/>
      <c r="I52" s="7"/>
      <c r="J52" s="7"/>
      <c r="K52" s="7"/>
      <c r="L52" s="7"/>
      <c r="M52" s="7"/>
      <c r="N52" s="7"/>
      <c r="O52" s="7"/>
      <c r="P52" s="7"/>
      <c r="Q52" s="7"/>
      <c r="R52" s="7"/>
      <c r="S52" s="7"/>
      <c r="T52" s="7"/>
      <c r="U52" s="7"/>
      <c r="V52" s="7"/>
      <c r="W52" s="7"/>
      <c r="X52" s="7"/>
      <c r="Y52" s="7"/>
      <c r="Z52" s="7"/>
    </row>
    <row r="53" spans="1:26" ht="52.5" customHeight="1" x14ac:dyDescent="0.2">
      <c r="A53" s="7"/>
      <c r="B53" s="5" t="s">
        <v>204</v>
      </c>
      <c r="C53" s="5" t="s">
        <v>205</v>
      </c>
      <c r="D53" s="5" t="s">
        <v>206</v>
      </c>
      <c r="E53" s="422" t="s">
        <v>555</v>
      </c>
      <c r="F53" s="5" t="s">
        <v>179</v>
      </c>
      <c r="G53" s="7"/>
      <c r="H53" s="7"/>
      <c r="I53" s="7"/>
      <c r="J53" s="7"/>
      <c r="K53" s="7"/>
      <c r="L53" s="7"/>
      <c r="M53" s="7"/>
      <c r="N53" s="7"/>
      <c r="O53" s="7"/>
      <c r="P53" s="7"/>
      <c r="Q53" s="7"/>
      <c r="R53" s="7"/>
      <c r="S53" s="7"/>
      <c r="T53" s="7"/>
      <c r="U53" s="7"/>
      <c r="V53" s="7"/>
      <c r="W53" s="7"/>
      <c r="X53" s="7"/>
      <c r="Y53" s="7"/>
      <c r="Z53" s="7"/>
    </row>
    <row r="54" spans="1:26" ht="48" customHeight="1" x14ac:dyDescent="0.2">
      <c r="A54" s="7"/>
      <c r="B54" s="5" t="s">
        <v>207</v>
      </c>
      <c r="C54" s="5" t="s">
        <v>208</v>
      </c>
      <c r="D54" s="5" t="s">
        <v>209</v>
      </c>
      <c r="E54" s="5" t="s">
        <v>210</v>
      </c>
      <c r="F54" s="5" t="s">
        <v>179</v>
      </c>
      <c r="G54" s="7"/>
      <c r="H54" s="7"/>
      <c r="I54" s="7"/>
      <c r="J54" s="7"/>
      <c r="K54" s="7"/>
      <c r="L54" s="7"/>
      <c r="M54" s="7"/>
      <c r="N54" s="7"/>
      <c r="O54" s="7"/>
      <c r="P54" s="7"/>
      <c r="Q54" s="7"/>
      <c r="R54" s="7"/>
      <c r="S54" s="7"/>
      <c r="T54" s="7"/>
      <c r="U54" s="7"/>
      <c r="V54" s="7"/>
      <c r="W54" s="7"/>
      <c r="X54" s="7"/>
      <c r="Y54" s="7"/>
      <c r="Z54" s="7"/>
    </row>
    <row r="55" spans="1:26" ht="48" customHeight="1" x14ac:dyDescent="0.2">
      <c r="A55" s="7"/>
      <c r="B55" s="5" t="s">
        <v>211</v>
      </c>
      <c r="C55" s="5" t="s">
        <v>212</v>
      </c>
      <c r="D55" s="5" t="s">
        <v>213</v>
      </c>
      <c r="E55" s="9" t="s">
        <v>214</v>
      </c>
      <c r="F55" s="5" t="s">
        <v>215</v>
      </c>
      <c r="G55" s="7"/>
      <c r="H55" s="7"/>
      <c r="I55" s="7"/>
      <c r="J55" s="7"/>
      <c r="K55" s="7"/>
      <c r="L55" s="7"/>
      <c r="M55" s="7"/>
      <c r="N55" s="7"/>
      <c r="O55" s="7"/>
      <c r="P55" s="7"/>
      <c r="Q55" s="7"/>
      <c r="R55" s="7"/>
      <c r="S55" s="7"/>
      <c r="T55" s="7"/>
      <c r="U55" s="7"/>
      <c r="V55" s="7"/>
      <c r="W55" s="7"/>
      <c r="X55" s="7"/>
      <c r="Y55" s="7"/>
      <c r="Z55" s="7"/>
    </row>
    <row r="56" spans="1:26" ht="48" customHeight="1" x14ac:dyDescent="0.2">
      <c r="A56" s="7"/>
      <c r="B56" s="5" t="s">
        <v>216</v>
      </c>
      <c r="C56" s="5" t="s">
        <v>217</v>
      </c>
      <c r="D56" s="5" t="s">
        <v>218</v>
      </c>
      <c r="E56" s="422" t="s">
        <v>556</v>
      </c>
      <c r="F56" s="5" t="s">
        <v>215</v>
      </c>
      <c r="G56" s="7"/>
      <c r="H56" s="7"/>
      <c r="I56" s="7"/>
      <c r="J56" s="7"/>
      <c r="K56" s="7"/>
      <c r="L56" s="7"/>
      <c r="M56" s="7"/>
      <c r="N56" s="7"/>
      <c r="O56" s="7"/>
      <c r="P56" s="7"/>
      <c r="Q56" s="7"/>
      <c r="R56" s="7"/>
      <c r="S56" s="7"/>
      <c r="T56" s="7"/>
      <c r="U56" s="7"/>
      <c r="V56" s="7"/>
      <c r="W56" s="7"/>
      <c r="X56" s="7"/>
      <c r="Y56" s="7"/>
      <c r="Z56" s="7"/>
    </row>
    <row r="57" spans="1:26" ht="48" customHeight="1" x14ac:dyDescent="0.2">
      <c r="A57" s="7"/>
      <c r="B57" s="5" t="s">
        <v>219</v>
      </c>
      <c r="C57" s="5" t="s">
        <v>220</v>
      </c>
      <c r="D57" s="5" t="s">
        <v>221</v>
      </c>
      <c r="E57" s="5" t="s">
        <v>222</v>
      </c>
      <c r="F57" s="5" t="s">
        <v>215</v>
      </c>
      <c r="G57" s="7"/>
      <c r="H57" s="7"/>
      <c r="I57" s="7"/>
      <c r="J57" s="7"/>
      <c r="K57" s="7"/>
      <c r="L57" s="7"/>
      <c r="M57" s="7"/>
      <c r="N57" s="7"/>
      <c r="O57" s="7"/>
      <c r="P57" s="7"/>
      <c r="Q57" s="7"/>
      <c r="R57" s="7"/>
      <c r="S57" s="7"/>
      <c r="T57" s="7"/>
      <c r="U57" s="7"/>
      <c r="V57" s="7"/>
      <c r="W57" s="7"/>
      <c r="X57" s="7"/>
      <c r="Y57" s="7"/>
      <c r="Z57" s="7"/>
    </row>
    <row r="58" spans="1:26" ht="48" customHeight="1" x14ac:dyDescent="0.2">
      <c r="A58" s="7"/>
      <c r="B58" s="5" t="s">
        <v>223</v>
      </c>
      <c r="C58" s="5" t="s">
        <v>224</v>
      </c>
      <c r="D58" s="5" t="s">
        <v>225</v>
      </c>
      <c r="E58" s="5" t="s">
        <v>226</v>
      </c>
      <c r="F58" s="5" t="s">
        <v>215</v>
      </c>
      <c r="G58" s="7"/>
      <c r="H58" s="7"/>
      <c r="I58" s="7"/>
      <c r="J58" s="7"/>
      <c r="K58" s="7"/>
      <c r="L58" s="7"/>
      <c r="M58" s="7"/>
      <c r="N58" s="7"/>
      <c r="O58" s="7"/>
      <c r="P58" s="7"/>
      <c r="Q58" s="7"/>
      <c r="R58" s="7"/>
      <c r="S58" s="7"/>
      <c r="T58" s="7"/>
      <c r="U58" s="7"/>
      <c r="V58" s="7"/>
      <c r="W58" s="7"/>
      <c r="X58" s="7"/>
      <c r="Y58" s="7"/>
      <c r="Z58" s="7"/>
    </row>
    <row r="59" spans="1:26" ht="48" customHeight="1" x14ac:dyDescent="0.2">
      <c r="A59" s="7"/>
      <c r="B59" s="5" t="s">
        <v>227</v>
      </c>
      <c r="C59" s="5" t="s">
        <v>228</v>
      </c>
      <c r="D59" s="5" t="s">
        <v>229</v>
      </c>
      <c r="E59" s="5" t="s">
        <v>230</v>
      </c>
      <c r="F59" s="5" t="s">
        <v>215</v>
      </c>
      <c r="G59" s="7"/>
      <c r="H59" s="7"/>
      <c r="I59" s="7"/>
      <c r="J59" s="7"/>
      <c r="K59" s="7"/>
      <c r="L59" s="7"/>
      <c r="M59" s="7"/>
      <c r="N59" s="7"/>
      <c r="O59" s="7"/>
      <c r="P59" s="7"/>
      <c r="Q59" s="7"/>
      <c r="R59" s="7"/>
      <c r="S59" s="7"/>
      <c r="T59" s="7"/>
      <c r="U59" s="7"/>
      <c r="V59" s="7"/>
      <c r="W59" s="7"/>
      <c r="X59" s="7"/>
      <c r="Y59" s="7"/>
      <c r="Z59" s="7"/>
    </row>
    <row r="60" spans="1:26" ht="12.75" customHeight="1" x14ac:dyDescent="0.2">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2.75" customHeight="1" x14ac:dyDescent="0.2">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2.75" customHeight="1" x14ac:dyDescent="0.2">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2.75" customHeight="1" x14ac:dyDescent="0.2">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2.75" customHeight="1" x14ac:dyDescent="0.2">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2.75" customHeight="1" x14ac:dyDescent="0.2">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2.75" customHeight="1" x14ac:dyDescent="0.2">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2.75" customHeight="1" x14ac:dyDescent="0.2">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2.75" customHeight="1" x14ac:dyDescent="0.2">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2.75" customHeight="1" x14ac:dyDescent="0.2">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2.75" customHeight="1" x14ac:dyDescent="0.2">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2.75" customHeight="1" x14ac:dyDescent="0.2">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2.75" customHeight="1" x14ac:dyDescent="0.2">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2.75" customHeight="1" x14ac:dyDescent="0.2">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2.75" customHeight="1" x14ac:dyDescent="0.2">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2.75" customHeight="1" x14ac:dyDescent="0.2">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2.75" customHeight="1" x14ac:dyDescent="0.2">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2.75" customHeight="1" x14ac:dyDescent="0.2">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2.75" customHeight="1" x14ac:dyDescent="0.2">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2.75" customHeight="1" x14ac:dyDescent="0.2">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2.75" customHeight="1" x14ac:dyDescent="0.2">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2.75" customHeight="1" x14ac:dyDescent="0.2">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2.75" customHeight="1" x14ac:dyDescent="0.2">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2.75" customHeight="1" x14ac:dyDescent="0.2">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2.75" customHeight="1" x14ac:dyDescent="0.2">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2.75" customHeight="1" x14ac:dyDescent="0.2">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2.75" customHeight="1" x14ac:dyDescent="0.2">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2.75" customHeight="1" x14ac:dyDescent="0.2">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2.75" customHeight="1" x14ac:dyDescent="0.2">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2.75" customHeight="1" x14ac:dyDescent="0.2">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2.75" customHeight="1" x14ac:dyDescent="0.2">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2.75" customHeight="1" x14ac:dyDescent="0.2">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2.75" customHeight="1" x14ac:dyDescent="0.2">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2.75" customHeight="1" x14ac:dyDescent="0.2">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2.75" customHeight="1" x14ac:dyDescent="0.2">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2.75" customHeight="1" x14ac:dyDescent="0.2">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2.75" customHeight="1" x14ac:dyDescent="0.2">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2.75" customHeight="1" x14ac:dyDescent="0.2">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2.75" customHeight="1" x14ac:dyDescent="0.2">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2.75" customHeight="1" x14ac:dyDescent="0.2">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2.75" customHeight="1"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2.75" customHeight="1"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2.75" customHeight="1"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2.75" customHeight="1"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2.75" customHeight="1"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2.75" customHeight="1"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2.75" customHeight="1"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2.75" customHeight="1"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2.75" customHeight="1"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2.75" customHeight="1"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2.75" customHeight="1"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2.75" customHeight="1"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2.75" customHeight="1"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2.75" customHeight="1"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2.75" customHeight="1"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2.75" customHeight="1"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2.75" customHeight="1"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2.75" customHeight="1"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2.75" customHeight="1"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2.75" customHeight="1"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2.75" customHeight="1"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2.75" customHeight="1"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2.75" customHeight="1"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2.75" customHeight="1"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2.75" customHeight="1"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2.75" customHeight="1"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2.75" customHeight="1"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2.75" customHeight="1"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2.75" customHeight="1"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2.75" customHeight="1"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2.75" customHeight="1"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2.75" customHeight="1"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2.75" customHeight="1"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2.75" customHeight="1"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2.75" customHeight="1"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2.75" customHeight="1"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2.75" customHeight="1"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2.75" customHeight="1"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2.75" customHeight="1"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2.75" customHeight="1"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2.75" customHeight="1"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2.75" customHeight="1"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2.75" customHeight="1"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2.75" customHeight="1"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2.75" customHeight="1"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2.75" customHeight="1"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2.75" customHeight="1"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2.75" customHeight="1"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2.75" customHeight="1"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2.75" customHeight="1"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2.75" customHeight="1"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2.75" customHeight="1"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2.75" customHeight="1"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2.75" customHeight="1"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2.75" customHeight="1"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2.75" customHeight="1"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2.75" customHeight="1"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2.75" customHeight="1"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2.75" customHeight="1"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2.75" customHeight="1"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2.75" customHeight="1"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2.75" customHeight="1"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2.75" customHeight="1"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2.75" customHeight="1"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2.75" customHeight="1"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2.75" customHeight="1"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2.75" customHeight="1"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2.75" customHeight="1"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2.75" customHeight="1"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2.75" customHeight="1"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2.75" customHeight="1"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2.75" customHeight="1"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2.75" customHeight="1"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2.75" customHeight="1"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2.75" customHeight="1"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2.75" customHeight="1"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2.75" customHeight="1"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2.75" customHeight="1"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2.75" customHeight="1"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2.75" customHeight="1"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2.75" customHeight="1"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2.75" customHeight="1"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2.75" customHeight="1"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2.75" customHeight="1"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2.75" customHeight="1"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2.75" customHeight="1"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2.75" customHeight="1"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2.75" customHeight="1"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2.75" customHeight="1"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2.75" customHeight="1"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2.75" customHeight="1"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2.75" customHeight="1"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2.75" customHeight="1"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2.75" customHeight="1"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2.75" customHeight="1"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2.75" customHeight="1"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2.75" customHeight="1"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2.75" customHeight="1"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2.75" customHeight="1"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2.75" customHeight="1"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2.75" customHeight="1"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2.75" customHeight="1"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2.75" customHeight="1"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2.75" customHeight="1"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2.75" customHeight="1"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2.75" customHeight="1"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2.75" customHeight="1"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2.75" customHeight="1"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2.75" customHeight="1"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2.75" customHeight="1"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2.75" customHeight="1"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2.75" customHeight="1"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2.75" customHeight="1"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2.75" customHeight="1"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2.75" customHeight="1"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2.75" customHeight="1"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2.75" customHeight="1"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2.75" customHeight="1"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2.75" customHeight="1"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2.75" customHeight="1"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2.75" customHeight="1"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2.75" customHeight="1"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2.75" customHeight="1"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2.75" customHeight="1"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2.75" customHeight="1"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2.75" customHeight="1"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2.75" customHeight="1"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2.75" customHeight="1"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2.75" customHeight="1"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2.75" customHeight="1"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2.75" customHeight="1"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2.75" customHeight="1"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2.75" customHeight="1"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2.75" customHeight="1"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2.75" customHeight="1"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2.75" customHeight="1"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2.75" customHeight="1"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2.75" customHeight="1" x14ac:dyDescent="0.2">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2.75" customHeight="1" x14ac:dyDescent="0.2">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2.75" customHeight="1" x14ac:dyDescent="0.2">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2.75" customHeight="1" x14ac:dyDescent="0.2">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2.75" customHeight="1" x14ac:dyDescent="0.2">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2.75" customHeight="1" x14ac:dyDescent="0.2">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2.75" customHeight="1" x14ac:dyDescent="0.2">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2.75" customHeight="1" x14ac:dyDescent="0.2">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2.75" customHeight="1" x14ac:dyDescent="0.2">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2.75" customHeight="1" x14ac:dyDescent="0.2">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2.75" customHeight="1" x14ac:dyDescent="0.2">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2.75" customHeight="1" x14ac:dyDescent="0.2">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2.75" customHeight="1" x14ac:dyDescent="0.2">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2.75" customHeight="1" x14ac:dyDescent="0.2">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2.75" customHeight="1" x14ac:dyDescent="0.2">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2.75" customHeight="1" x14ac:dyDescent="0.2">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2.75" customHeight="1" x14ac:dyDescent="0.2">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2.75" customHeight="1" x14ac:dyDescent="0.2">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2.75" customHeight="1" x14ac:dyDescent="0.2">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2.75" customHeight="1" x14ac:dyDescent="0.2">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2.75" customHeight="1" x14ac:dyDescent="0.2">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2.75" customHeight="1" x14ac:dyDescent="0.2">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2.75" customHeight="1" x14ac:dyDescent="0.2">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2.75" customHeight="1" x14ac:dyDescent="0.2">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2.75" customHeight="1" x14ac:dyDescent="0.2">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2.75" customHeight="1" x14ac:dyDescent="0.2">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2.75" customHeight="1" x14ac:dyDescent="0.2">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2.75" customHeight="1" x14ac:dyDescent="0.2">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2.75" customHeight="1" x14ac:dyDescent="0.2">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2.75" customHeight="1" x14ac:dyDescent="0.2">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2.75" customHeight="1" x14ac:dyDescent="0.2">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2.75" customHeight="1" x14ac:dyDescent="0.2">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2.75" customHeight="1" x14ac:dyDescent="0.2">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2.75" customHeight="1" x14ac:dyDescent="0.2">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2.75" customHeight="1" x14ac:dyDescent="0.2">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2.75" customHeight="1" x14ac:dyDescent="0.2">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2.75" customHeight="1" x14ac:dyDescent="0.2">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2.75" customHeight="1" x14ac:dyDescent="0.2">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2.75" customHeight="1" x14ac:dyDescent="0.2">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2.75" customHeight="1" x14ac:dyDescent="0.2">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2.75" customHeight="1" x14ac:dyDescent="0.2">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2.75" customHeight="1" x14ac:dyDescent="0.2">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2.75" customHeight="1" x14ac:dyDescent="0.2">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2.75" customHeight="1" x14ac:dyDescent="0.2">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2.75" customHeight="1" x14ac:dyDescent="0.2">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2.75" customHeight="1" x14ac:dyDescent="0.2">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2.75" customHeight="1" x14ac:dyDescent="0.2">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2.75" customHeight="1" x14ac:dyDescent="0.2">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2.75" customHeight="1" x14ac:dyDescent="0.2">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2.75" customHeight="1" x14ac:dyDescent="0.2">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2.75" customHeight="1" x14ac:dyDescent="0.2">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2.75" customHeight="1" x14ac:dyDescent="0.2">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2.75" customHeight="1" x14ac:dyDescent="0.2">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2.75" customHeight="1" x14ac:dyDescent="0.2">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2.75" customHeight="1" x14ac:dyDescent="0.2">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2.75" customHeight="1" x14ac:dyDescent="0.2">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2.75" customHeight="1" x14ac:dyDescent="0.2">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2.75" customHeight="1" x14ac:dyDescent="0.2">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2.75" customHeight="1" x14ac:dyDescent="0.2">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2.75" customHeight="1" x14ac:dyDescent="0.2">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2.75" customHeight="1" x14ac:dyDescent="0.2">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2.75" customHeight="1" x14ac:dyDescent="0.2">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2.75" customHeight="1" x14ac:dyDescent="0.2">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2.75" customHeight="1" x14ac:dyDescent="0.2">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2.75" customHeight="1" x14ac:dyDescent="0.2">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2.75" customHeight="1" x14ac:dyDescent="0.2">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2.75" customHeight="1" x14ac:dyDescent="0.2">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2.75" customHeight="1" x14ac:dyDescent="0.2">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2.75" customHeight="1" x14ac:dyDescent="0.2">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2.75" customHeight="1" x14ac:dyDescent="0.2">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2.75" customHeight="1" x14ac:dyDescent="0.2">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2.75" customHeight="1" x14ac:dyDescent="0.2">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2.75" customHeight="1" x14ac:dyDescent="0.2">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2.75" customHeight="1" x14ac:dyDescent="0.2">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2.75" customHeight="1" x14ac:dyDescent="0.2">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2.75" customHeight="1" x14ac:dyDescent="0.2">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2.75" customHeight="1" x14ac:dyDescent="0.2">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2.75" customHeight="1" x14ac:dyDescent="0.2">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2.75" customHeight="1" x14ac:dyDescent="0.2">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2.75" customHeight="1" x14ac:dyDescent="0.2">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2.75" customHeight="1" x14ac:dyDescent="0.2">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2.75" customHeight="1" x14ac:dyDescent="0.2">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2.75" customHeight="1" x14ac:dyDescent="0.2">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2.75" customHeight="1" x14ac:dyDescent="0.2">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2.75" customHeight="1" x14ac:dyDescent="0.2">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2.75" customHeight="1" x14ac:dyDescent="0.2">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2.75" customHeight="1" x14ac:dyDescent="0.2">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2.75" customHeight="1" x14ac:dyDescent="0.2">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2.75" customHeight="1" x14ac:dyDescent="0.2">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2.75" customHeight="1" x14ac:dyDescent="0.2">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2.75" customHeight="1" x14ac:dyDescent="0.2">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2.75" customHeight="1" x14ac:dyDescent="0.2">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2.75" customHeight="1" x14ac:dyDescent="0.2">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2.75" customHeight="1" x14ac:dyDescent="0.2">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2.75" customHeight="1" x14ac:dyDescent="0.2">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2.75" customHeight="1" x14ac:dyDescent="0.2">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2.75" customHeight="1" x14ac:dyDescent="0.2">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2.75" customHeight="1" x14ac:dyDescent="0.2">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2.75" customHeight="1" x14ac:dyDescent="0.2">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2.75" customHeight="1" x14ac:dyDescent="0.2">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2.75" customHeight="1" x14ac:dyDescent="0.2">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2.75" customHeight="1" x14ac:dyDescent="0.2">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2.75" customHeight="1" x14ac:dyDescent="0.2">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2.75" customHeight="1" x14ac:dyDescent="0.2">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2.75" customHeight="1" x14ac:dyDescent="0.2">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2.75" customHeight="1" x14ac:dyDescent="0.2">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2.75" customHeight="1" x14ac:dyDescent="0.2">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2.75" customHeight="1" x14ac:dyDescent="0.2">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2.75" customHeight="1" x14ac:dyDescent="0.2">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2.75" customHeight="1" x14ac:dyDescent="0.2">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2.75" customHeight="1" x14ac:dyDescent="0.2">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2.75" customHeight="1" x14ac:dyDescent="0.2">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2.75" customHeight="1" x14ac:dyDescent="0.2">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2.75" customHeight="1" x14ac:dyDescent="0.2">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2.75" customHeight="1" x14ac:dyDescent="0.2">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2.75" customHeight="1" x14ac:dyDescent="0.2">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2.75" customHeight="1" x14ac:dyDescent="0.2">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2.75" customHeight="1" x14ac:dyDescent="0.2">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2.75" customHeight="1" x14ac:dyDescent="0.2">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2.75" customHeight="1" x14ac:dyDescent="0.2">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2.75" customHeight="1" x14ac:dyDescent="0.2">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2.75" customHeight="1" x14ac:dyDescent="0.2">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2.75" customHeight="1" x14ac:dyDescent="0.2">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2.75" customHeight="1" x14ac:dyDescent="0.2">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2.75" customHeight="1" x14ac:dyDescent="0.2">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2.75" customHeight="1" x14ac:dyDescent="0.2">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2.75" customHeight="1" x14ac:dyDescent="0.2">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2.75" customHeight="1" x14ac:dyDescent="0.2">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2.75" customHeight="1" x14ac:dyDescent="0.2">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2.75" customHeight="1" x14ac:dyDescent="0.2">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2.75" customHeight="1" x14ac:dyDescent="0.2">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2.75" customHeight="1" x14ac:dyDescent="0.2">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2.75" customHeight="1" x14ac:dyDescent="0.2">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2.75" customHeight="1" x14ac:dyDescent="0.2">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2.75" customHeight="1" x14ac:dyDescent="0.2">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2.75" customHeight="1" x14ac:dyDescent="0.2">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2.75" customHeight="1" x14ac:dyDescent="0.2">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2.75" customHeight="1" x14ac:dyDescent="0.2">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2.75" customHeight="1" x14ac:dyDescent="0.2">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2.75" customHeight="1" x14ac:dyDescent="0.2">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2.75" customHeight="1" x14ac:dyDescent="0.2">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2.75" customHeight="1" x14ac:dyDescent="0.2">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2.75" customHeight="1" x14ac:dyDescent="0.2">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2.75" customHeight="1" x14ac:dyDescent="0.2">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2.75" customHeight="1" x14ac:dyDescent="0.2">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2.75" customHeight="1" x14ac:dyDescent="0.2">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2.75" customHeight="1" x14ac:dyDescent="0.2">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2.75" customHeight="1" x14ac:dyDescent="0.2">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2.75" customHeight="1" x14ac:dyDescent="0.2">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2.75" customHeight="1" x14ac:dyDescent="0.2">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2.75" customHeight="1" x14ac:dyDescent="0.2">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2.75" customHeight="1" x14ac:dyDescent="0.2">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2.75" customHeight="1" x14ac:dyDescent="0.2">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2.75" customHeight="1" x14ac:dyDescent="0.2">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2.75" customHeight="1" x14ac:dyDescent="0.2">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2.75" customHeight="1" x14ac:dyDescent="0.2">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2.75" customHeight="1" x14ac:dyDescent="0.2">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2.75" customHeight="1" x14ac:dyDescent="0.2">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2.75" customHeight="1" x14ac:dyDescent="0.2">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2.75" customHeight="1" x14ac:dyDescent="0.2">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2.75" customHeight="1" x14ac:dyDescent="0.2">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2.75" customHeight="1" x14ac:dyDescent="0.2">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2.75" customHeight="1" x14ac:dyDescent="0.2">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2.75" customHeight="1" x14ac:dyDescent="0.2">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2.75" customHeight="1" x14ac:dyDescent="0.2">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2.75" customHeight="1" x14ac:dyDescent="0.2">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2.75" customHeight="1" x14ac:dyDescent="0.2">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2.75" customHeight="1" x14ac:dyDescent="0.2">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2.75" customHeight="1" x14ac:dyDescent="0.2">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2.75" customHeight="1" x14ac:dyDescent="0.2">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2.75" customHeight="1" x14ac:dyDescent="0.2">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2.75" customHeight="1" x14ac:dyDescent="0.2">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2.75" customHeight="1" x14ac:dyDescent="0.2">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2.75" customHeight="1" x14ac:dyDescent="0.2">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2.75" customHeight="1" x14ac:dyDescent="0.2">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2.75" customHeight="1" x14ac:dyDescent="0.2">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2.75" customHeight="1" x14ac:dyDescent="0.2">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2.75" customHeight="1" x14ac:dyDescent="0.2">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2.75" customHeight="1" x14ac:dyDescent="0.2">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2.75" customHeight="1" x14ac:dyDescent="0.2">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2.75" customHeight="1" x14ac:dyDescent="0.2">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2.75" customHeight="1" x14ac:dyDescent="0.2">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2.75" customHeight="1" x14ac:dyDescent="0.2">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2.75" customHeight="1" x14ac:dyDescent="0.2">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2.75" customHeight="1" x14ac:dyDescent="0.2">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2.75" customHeight="1" x14ac:dyDescent="0.2">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2.75" customHeight="1" x14ac:dyDescent="0.2">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2.75" customHeight="1" x14ac:dyDescent="0.2">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2.75" customHeight="1" x14ac:dyDescent="0.2">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2.75" customHeight="1" x14ac:dyDescent="0.2">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2.75" customHeight="1" x14ac:dyDescent="0.2">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2.75" customHeight="1" x14ac:dyDescent="0.2">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2.75" customHeight="1" x14ac:dyDescent="0.2">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2.75" customHeight="1" x14ac:dyDescent="0.2">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2.75" customHeight="1" x14ac:dyDescent="0.2">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2.75" customHeight="1" x14ac:dyDescent="0.2">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2.75" customHeight="1" x14ac:dyDescent="0.2">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2.75" customHeight="1" x14ac:dyDescent="0.2">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2.75" customHeight="1" x14ac:dyDescent="0.2">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2.75" customHeight="1" x14ac:dyDescent="0.2">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2.75" customHeight="1" x14ac:dyDescent="0.2">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2.75" customHeight="1" x14ac:dyDescent="0.2">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2.75" customHeight="1" x14ac:dyDescent="0.2">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2.75" customHeight="1" x14ac:dyDescent="0.2">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2.75" customHeight="1" x14ac:dyDescent="0.2">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2.75" customHeight="1" x14ac:dyDescent="0.2">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2.75" customHeight="1" x14ac:dyDescent="0.2">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2.75" customHeight="1" x14ac:dyDescent="0.2">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2.75" customHeight="1" x14ac:dyDescent="0.2">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2.75" customHeight="1" x14ac:dyDescent="0.2">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2.75" customHeight="1" x14ac:dyDescent="0.2">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2.75" customHeight="1" x14ac:dyDescent="0.2">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2.75" customHeight="1" x14ac:dyDescent="0.2">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2.75" customHeight="1" x14ac:dyDescent="0.2">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2.75" customHeight="1" x14ac:dyDescent="0.2">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2.75" customHeight="1" x14ac:dyDescent="0.2">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2.75" customHeight="1" x14ac:dyDescent="0.2">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2.75" customHeight="1" x14ac:dyDescent="0.2">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2.75" customHeight="1" x14ac:dyDescent="0.2">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2.75" customHeight="1" x14ac:dyDescent="0.2">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2.75" customHeight="1" x14ac:dyDescent="0.2">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2.75" customHeight="1" x14ac:dyDescent="0.2">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2.75" customHeight="1" x14ac:dyDescent="0.2">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2.75" customHeight="1" x14ac:dyDescent="0.2">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2.75" customHeight="1" x14ac:dyDescent="0.2">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2.75" customHeight="1" x14ac:dyDescent="0.2">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2.75" customHeight="1" x14ac:dyDescent="0.2">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2.75" customHeight="1" x14ac:dyDescent="0.2">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2.75" customHeight="1" x14ac:dyDescent="0.2">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2.75" customHeight="1" x14ac:dyDescent="0.2">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2.75" customHeight="1" x14ac:dyDescent="0.2">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2.75" customHeight="1" x14ac:dyDescent="0.2">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2.75" customHeight="1" x14ac:dyDescent="0.2">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2.75" customHeight="1" x14ac:dyDescent="0.2">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2.75" customHeight="1" x14ac:dyDescent="0.2">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2.75" customHeight="1" x14ac:dyDescent="0.2">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2.75" customHeight="1" x14ac:dyDescent="0.2">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2.75" customHeight="1" x14ac:dyDescent="0.2">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2.75" customHeight="1" x14ac:dyDescent="0.2">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2.75" customHeight="1" x14ac:dyDescent="0.2">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2.75" customHeight="1" x14ac:dyDescent="0.2">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2.75" customHeight="1" x14ac:dyDescent="0.2">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2.75" customHeight="1" x14ac:dyDescent="0.2">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2.75" customHeight="1" x14ac:dyDescent="0.2">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2.75" customHeight="1" x14ac:dyDescent="0.2">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2.75" customHeight="1" x14ac:dyDescent="0.2">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2.75" customHeight="1" x14ac:dyDescent="0.2">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2.75" customHeight="1" x14ac:dyDescent="0.2">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2.75" customHeight="1" x14ac:dyDescent="0.2">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2.75" customHeight="1" x14ac:dyDescent="0.2">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2.75" customHeight="1" x14ac:dyDescent="0.2">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2.75" customHeight="1" x14ac:dyDescent="0.2">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2.75" customHeight="1" x14ac:dyDescent="0.2">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2.75" customHeight="1" x14ac:dyDescent="0.2">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2.75" customHeight="1" x14ac:dyDescent="0.2">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2.75" customHeight="1" x14ac:dyDescent="0.2">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2.75" customHeight="1" x14ac:dyDescent="0.2">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2.75" customHeight="1" x14ac:dyDescent="0.2">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2.75" customHeight="1" x14ac:dyDescent="0.2">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2.75" customHeight="1" x14ac:dyDescent="0.2">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2.75" customHeight="1" x14ac:dyDescent="0.2">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2.75" customHeight="1" x14ac:dyDescent="0.2">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2.75" customHeight="1" x14ac:dyDescent="0.2">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2.75" customHeight="1" x14ac:dyDescent="0.2">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2.75" customHeight="1" x14ac:dyDescent="0.2">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2.75" customHeight="1" x14ac:dyDescent="0.2">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2.75" customHeight="1" x14ac:dyDescent="0.2">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2.75" customHeight="1" x14ac:dyDescent="0.2">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2.75" customHeight="1" x14ac:dyDescent="0.2">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2.75" customHeight="1" x14ac:dyDescent="0.2">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2.75" customHeight="1" x14ac:dyDescent="0.2">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2.75" customHeight="1" x14ac:dyDescent="0.2">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2.75" customHeight="1" x14ac:dyDescent="0.2">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2.75" customHeight="1" x14ac:dyDescent="0.2">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2.75" customHeight="1" x14ac:dyDescent="0.2">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2.75" customHeight="1" x14ac:dyDescent="0.2">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2.75" customHeight="1" x14ac:dyDescent="0.2">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2.75" customHeight="1" x14ac:dyDescent="0.2">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2.75" customHeight="1" x14ac:dyDescent="0.2">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2.75" customHeight="1" x14ac:dyDescent="0.2">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2.75" customHeight="1" x14ac:dyDescent="0.2">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2.75" customHeight="1" x14ac:dyDescent="0.2">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2.75" customHeight="1" x14ac:dyDescent="0.2">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2.75" customHeight="1" x14ac:dyDescent="0.2">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2.75" customHeight="1" x14ac:dyDescent="0.2">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2.75" customHeight="1" x14ac:dyDescent="0.2">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2.75" customHeight="1" x14ac:dyDescent="0.2">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2.75" customHeight="1" x14ac:dyDescent="0.2">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2.75" customHeight="1" x14ac:dyDescent="0.2">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2.75" customHeight="1" x14ac:dyDescent="0.2">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2.75" customHeight="1" x14ac:dyDescent="0.2">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2.75" customHeight="1" x14ac:dyDescent="0.2">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2.75" customHeight="1" x14ac:dyDescent="0.2">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2.75" customHeight="1" x14ac:dyDescent="0.2">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2.75" customHeight="1" x14ac:dyDescent="0.2">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2.75" customHeight="1" x14ac:dyDescent="0.2">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2.75" customHeight="1" x14ac:dyDescent="0.2">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2.75" customHeight="1" x14ac:dyDescent="0.2">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2.75" customHeight="1" x14ac:dyDescent="0.2">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2.75" customHeight="1" x14ac:dyDescent="0.2">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2.75" customHeight="1" x14ac:dyDescent="0.2">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2.75" customHeight="1" x14ac:dyDescent="0.2">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2.75" customHeight="1" x14ac:dyDescent="0.2">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2.75" customHeight="1" x14ac:dyDescent="0.2">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2.75" customHeight="1" x14ac:dyDescent="0.2">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2.75" customHeight="1" x14ac:dyDescent="0.2">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2.75" customHeight="1" x14ac:dyDescent="0.2">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2.75" customHeight="1" x14ac:dyDescent="0.2">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2.75" customHeight="1" x14ac:dyDescent="0.2">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2.75" customHeight="1" x14ac:dyDescent="0.2">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2.75" customHeight="1" x14ac:dyDescent="0.2">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2.75" customHeight="1" x14ac:dyDescent="0.2">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2.75" customHeight="1" x14ac:dyDescent="0.2">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2.75" customHeight="1" x14ac:dyDescent="0.2">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2.75" customHeight="1" x14ac:dyDescent="0.2">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2.75" customHeight="1" x14ac:dyDescent="0.2">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2.75" customHeight="1" x14ac:dyDescent="0.2">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2.75" customHeight="1" x14ac:dyDescent="0.2">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2.75" customHeight="1" x14ac:dyDescent="0.2">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2.75" customHeight="1" x14ac:dyDescent="0.2">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2.75" customHeight="1" x14ac:dyDescent="0.2">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2.75" customHeight="1" x14ac:dyDescent="0.2">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2.75" customHeight="1" x14ac:dyDescent="0.2">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2.75" customHeight="1" x14ac:dyDescent="0.2">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2.75" customHeight="1" x14ac:dyDescent="0.2">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2.75" customHeight="1" x14ac:dyDescent="0.2">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2.75" customHeight="1" x14ac:dyDescent="0.2">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2.75" customHeight="1" x14ac:dyDescent="0.2">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2.75" customHeight="1" x14ac:dyDescent="0.2">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2.75" customHeight="1" x14ac:dyDescent="0.2">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2.75" customHeight="1" x14ac:dyDescent="0.2">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2.75" customHeight="1" x14ac:dyDescent="0.2">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2.75" customHeight="1" x14ac:dyDescent="0.2">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2.75" customHeight="1" x14ac:dyDescent="0.2">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2.75" customHeight="1" x14ac:dyDescent="0.2">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2.75" customHeight="1" x14ac:dyDescent="0.2">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2.75" customHeight="1" x14ac:dyDescent="0.2">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2.75" customHeight="1" x14ac:dyDescent="0.2">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2.75" customHeight="1" x14ac:dyDescent="0.2">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2.75" customHeight="1" x14ac:dyDescent="0.2">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2.75" customHeight="1" x14ac:dyDescent="0.2">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2.75" customHeight="1" x14ac:dyDescent="0.2">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2.75" customHeight="1" x14ac:dyDescent="0.2">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2.75" customHeight="1" x14ac:dyDescent="0.2">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2.75" customHeight="1" x14ac:dyDescent="0.2">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2.75" customHeight="1" x14ac:dyDescent="0.2">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2.75" customHeight="1" x14ac:dyDescent="0.2">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2.75" customHeight="1" x14ac:dyDescent="0.2">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2.75" customHeight="1" x14ac:dyDescent="0.2">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2.75" customHeight="1" x14ac:dyDescent="0.2">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2.75" customHeight="1" x14ac:dyDescent="0.2">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2.75" customHeight="1" x14ac:dyDescent="0.2">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2.75" customHeight="1" x14ac:dyDescent="0.2">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2.75" customHeight="1" x14ac:dyDescent="0.2">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2.75" customHeight="1" x14ac:dyDescent="0.2">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2.75" customHeight="1" x14ac:dyDescent="0.2">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2.75" customHeight="1" x14ac:dyDescent="0.2">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2.75" customHeight="1" x14ac:dyDescent="0.2">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2.75" customHeight="1" x14ac:dyDescent="0.2">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2.75" customHeight="1" x14ac:dyDescent="0.2">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2.75" customHeight="1" x14ac:dyDescent="0.2">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2.75" customHeight="1" x14ac:dyDescent="0.2">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2.75" customHeight="1" x14ac:dyDescent="0.2">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2.75" customHeight="1" x14ac:dyDescent="0.2">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2.75" customHeight="1" x14ac:dyDescent="0.2">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2.75" customHeight="1" x14ac:dyDescent="0.2">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2.75" customHeight="1" x14ac:dyDescent="0.2">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2.75" customHeight="1" x14ac:dyDescent="0.2">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2.75" customHeight="1" x14ac:dyDescent="0.2">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2.75" customHeight="1" x14ac:dyDescent="0.2">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2.75" customHeight="1" x14ac:dyDescent="0.2">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2.75" customHeight="1" x14ac:dyDescent="0.2">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2.75" customHeight="1" x14ac:dyDescent="0.2">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2.75" customHeight="1" x14ac:dyDescent="0.2">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2.75" customHeight="1" x14ac:dyDescent="0.2">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2.75" customHeight="1" x14ac:dyDescent="0.2">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2.75" customHeight="1" x14ac:dyDescent="0.2">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2.75" customHeight="1" x14ac:dyDescent="0.2">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2.75" customHeight="1" x14ac:dyDescent="0.2">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2.75" customHeight="1" x14ac:dyDescent="0.2">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2.75" customHeight="1" x14ac:dyDescent="0.2">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2.75" customHeight="1" x14ac:dyDescent="0.2">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2.75" customHeight="1" x14ac:dyDescent="0.2">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2.75" customHeight="1" x14ac:dyDescent="0.2">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2.75" customHeight="1" x14ac:dyDescent="0.2">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2.75" customHeight="1" x14ac:dyDescent="0.2">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2.75" customHeight="1" x14ac:dyDescent="0.2">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2.75" customHeight="1" x14ac:dyDescent="0.2">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2.75" customHeight="1" x14ac:dyDescent="0.2">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2.75" customHeight="1" x14ac:dyDescent="0.2">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2.75" customHeight="1" x14ac:dyDescent="0.2">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2.75" customHeight="1" x14ac:dyDescent="0.2">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2.75" customHeight="1" x14ac:dyDescent="0.2">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2.75" customHeight="1" x14ac:dyDescent="0.2">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2.75" customHeight="1" x14ac:dyDescent="0.2">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2.75" customHeight="1" x14ac:dyDescent="0.2">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2.75" customHeight="1" x14ac:dyDescent="0.2">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2.75" customHeight="1" x14ac:dyDescent="0.2">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2.75" customHeight="1" x14ac:dyDescent="0.2">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2.75" customHeight="1" x14ac:dyDescent="0.2">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2.75" customHeight="1" x14ac:dyDescent="0.2">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2.75" customHeight="1" x14ac:dyDescent="0.2">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2.75" customHeight="1" x14ac:dyDescent="0.2">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2.75" customHeight="1" x14ac:dyDescent="0.2">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2.75" customHeight="1" x14ac:dyDescent="0.2">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2.75" customHeight="1" x14ac:dyDescent="0.2">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2.75" customHeight="1" x14ac:dyDescent="0.2">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2.75" customHeight="1" x14ac:dyDescent="0.2">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2.75" customHeight="1" x14ac:dyDescent="0.2">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2.75" customHeight="1" x14ac:dyDescent="0.2">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2.75" customHeight="1" x14ac:dyDescent="0.2">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2.75" customHeight="1" x14ac:dyDescent="0.2">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2.75" customHeight="1" x14ac:dyDescent="0.2">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2.75" customHeight="1" x14ac:dyDescent="0.2">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2.75" customHeight="1" x14ac:dyDescent="0.2">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2.75" customHeight="1" x14ac:dyDescent="0.2">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2.75" customHeight="1" x14ac:dyDescent="0.2">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2.75" customHeight="1" x14ac:dyDescent="0.2">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2.75" customHeight="1" x14ac:dyDescent="0.2">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2.75" customHeight="1" x14ac:dyDescent="0.2">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2.75" customHeight="1" x14ac:dyDescent="0.2">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2.75" customHeight="1" x14ac:dyDescent="0.2">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2.75" customHeight="1" x14ac:dyDescent="0.2">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2.75" customHeight="1" x14ac:dyDescent="0.2">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2.75" customHeight="1" x14ac:dyDescent="0.2">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2.75" customHeight="1" x14ac:dyDescent="0.2">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2.75" customHeight="1" x14ac:dyDescent="0.2">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2.75" customHeight="1" x14ac:dyDescent="0.2">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2.75" customHeight="1" x14ac:dyDescent="0.2">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2.75" customHeight="1" x14ac:dyDescent="0.2">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2.75" customHeight="1" x14ac:dyDescent="0.2">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2.75" customHeight="1" x14ac:dyDescent="0.2">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2.75" customHeight="1" x14ac:dyDescent="0.2">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2.75" customHeight="1" x14ac:dyDescent="0.2">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2.75" customHeight="1" x14ac:dyDescent="0.2">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2.75" customHeight="1" x14ac:dyDescent="0.2">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2.75" customHeight="1" x14ac:dyDescent="0.2">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2.75" customHeight="1" x14ac:dyDescent="0.2">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2.75" customHeight="1" x14ac:dyDescent="0.2">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2.75" customHeight="1" x14ac:dyDescent="0.2">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2.75" customHeight="1" x14ac:dyDescent="0.2">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2.75" customHeight="1" x14ac:dyDescent="0.2">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2.75" customHeight="1" x14ac:dyDescent="0.2">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2.75" customHeight="1" x14ac:dyDescent="0.2">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2.75" customHeight="1" x14ac:dyDescent="0.2">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2.75" customHeight="1" x14ac:dyDescent="0.2">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2.75" customHeight="1" x14ac:dyDescent="0.2">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2.75" customHeight="1" x14ac:dyDescent="0.2">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2.75" customHeight="1" x14ac:dyDescent="0.2">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2.75" customHeight="1" x14ac:dyDescent="0.2">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2.75" customHeight="1" x14ac:dyDescent="0.2">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2.75" customHeight="1" x14ac:dyDescent="0.2">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2.75" customHeight="1" x14ac:dyDescent="0.2">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2.75" customHeight="1" x14ac:dyDescent="0.2">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2.75" customHeight="1" x14ac:dyDescent="0.2">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2.75" customHeight="1" x14ac:dyDescent="0.2">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2.75" customHeight="1" x14ac:dyDescent="0.2">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2.75" customHeight="1" x14ac:dyDescent="0.2">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2.75" customHeight="1" x14ac:dyDescent="0.2">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2.75" customHeight="1" x14ac:dyDescent="0.2">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2.75" customHeight="1" x14ac:dyDescent="0.2">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2.75" customHeight="1" x14ac:dyDescent="0.2">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2.75" customHeight="1" x14ac:dyDescent="0.2">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2.75" customHeight="1" x14ac:dyDescent="0.2">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2.75" customHeight="1" x14ac:dyDescent="0.2">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2.75" customHeight="1" x14ac:dyDescent="0.2">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2.75" customHeight="1" x14ac:dyDescent="0.2">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2.75" customHeight="1" x14ac:dyDescent="0.2">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2.75" customHeight="1" x14ac:dyDescent="0.2">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2.75" customHeight="1" x14ac:dyDescent="0.2">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2.75" customHeight="1" x14ac:dyDescent="0.2">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2.75" customHeight="1" x14ac:dyDescent="0.2">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2.75" customHeight="1" x14ac:dyDescent="0.2">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2.75" customHeight="1" x14ac:dyDescent="0.2">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2.75" customHeight="1" x14ac:dyDescent="0.2">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2.75" customHeight="1" x14ac:dyDescent="0.2">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2.75" customHeight="1" x14ac:dyDescent="0.2">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2.75" customHeight="1" x14ac:dyDescent="0.2">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2.75" customHeight="1" x14ac:dyDescent="0.2">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2.75" customHeight="1" x14ac:dyDescent="0.2">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2.75" customHeight="1" x14ac:dyDescent="0.2">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2.75" customHeight="1" x14ac:dyDescent="0.2">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2.75" customHeight="1" x14ac:dyDescent="0.2">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2.75" customHeight="1" x14ac:dyDescent="0.2">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2.75" customHeight="1" x14ac:dyDescent="0.2">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2.75" customHeight="1" x14ac:dyDescent="0.2">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2.75" customHeight="1" x14ac:dyDescent="0.2">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2.75" customHeight="1" x14ac:dyDescent="0.2">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2.75" customHeight="1" x14ac:dyDescent="0.2">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2.75" customHeight="1" x14ac:dyDescent="0.2">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2.75" customHeight="1" x14ac:dyDescent="0.2">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2.75" customHeight="1" x14ac:dyDescent="0.2">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2.75" customHeight="1" x14ac:dyDescent="0.2">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2.75" customHeight="1" x14ac:dyDescent="0.2">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2.75" customHeight="1" x14ac:dyDescent="0.2">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2.75" customHeight="1" x14ac:dyDescent="0.2">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2.75" customHeight="1" x14ac:dyDescent="0.2">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2.75" customHeight="1" x14ac:dyDescent="0.2">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2.75" customHeight="1" x14ac:dyDescent="0.2">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2.75" customHeight="1" x14ac:dyDescent="0.2">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2.75" customHeight="1" x14ac:dyDescent="0.2">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2.75" customHeight="1" x14ac:dyDescent="0.2">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2.75" customHeight="1" x14ac:dyDescent="0.2">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2.75" customHeight="1" x14ac:dyDescent="0.2">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2.75" customHeight="1" x14ac:dyDescent="0.2">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2.75" customHeight="1" x14ac:dyDescent="0.2">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2.75" customHeight="1" x14ac:dyDescent="0.2">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2.75" customHeight="1" x14ac:dyDescent="0.2">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2.75" customHeight="1" x14ac:dyDescent="0.2">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2.75" customHeight="1" x14ac:dyDescent="0.2">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2.75" customHeight="1" x14ac:dyDescent="0.2">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2.75" customHeight="1" x14ac:dyDescent="0.2">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2.75" customHeight="1" x14ac:dyDescent="0.2">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2.75" customHeight="1" x14ac:dyDescent="0.2">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2.75" customHeight="1" x14ac:dyDescent="0.2">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2.75" customHeight="1" x14ac:dyDescent="0.2">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2.75" customHeight="1" x14ac:dyDescent="0.2">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2.75" customHeight="1" x14ac:dyDescent="0.2">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2.75" customHeight="1" x14ac:dyDescent="0.2">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2.75" customHeight="1" x14ac:dyDescent="0.2">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2.75" customHeight="1" x14ac:dyDescent="0.2">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2.75" customHeight="1" x14ac:dyDescent="0.2">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2.75" customHeight="1" x14ac:dyDescent="0.2">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2.75" customHeight="1" x14ac:dyDescent="0.2">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2.75" customHeight="1" x14ac:dyDescent="0.2">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2.75" customHeight="1" x14ac:dyDescent="0.2">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2.75" customHeight="1" x14ac:dyDescent="0.2">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2.75" customHeight="1" x14ac:dyDescent="0.2">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2.75" customHeight="1" x14ac:dyDescent="0.2">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2.75" customHeight="1" x14ac:dyDescent="0.2">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2.75" customHeight="1" x14ac:dyDescent="0.2">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2.75" customHeight="1" x14ac:dyDescent="0.2">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2.75" customHeight="1" x14ac:dyDescent="0.2">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2.75" customHeight="1" x14ac:dyDescent="0.2">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2.75" customHeight="1" x14ac:dyDescent="0.2">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2.75" customHeight="1" x14ac:dyDescent="0.2">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2.75" customHeight="1" x14ac:dyDescent="0.2">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2.75" customHeight="1" x14ac:dyDescent="0.2">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2.75" customHeight="1" x14ac:dyDescent="0.2">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2.75" customHeight="1" x14ac:dyDescent="0.2">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2.75" customHeight="1" x14ac:dyDescent="0.2">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2.75" customHeight="1" x14ac:dyDescent="0.2">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2.75" customHeight="1" x14ac:dyDescent="0.2">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2.75" customHeight="1" x14ac:dyDescent="0.2">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2.75" customHeight="1" x14ac:dyDescent="0.2">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2.75" customHeight="1" x14ac:dyDescent="0.2">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2.75" customHeight="1" x14ac:dyDescent="0.2">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2.75" customHeight="1" x14ac:dyDescent="0.2">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2.75" customHeight="1" x14ac:dyDescent="0.2">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2.75" customHeight="1" x14ac:dyDescent="0.2">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2.75" customHeight="1" x14ac:dyDescent="0.2">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2.75" customHeight="1" x14ac:dyDescent="0.2">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2.75" customHeight="1" x14ac:dyDescent="0.2">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2.75" customHeight="1" x14ac:dyDescent="0.2">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2.75" customHeight="1" x14ac:dyDescent="0.2">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2.75" customHeight="1" x14ac:dyDescent="0.2">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2.75" customHeight="1" x14ac:dyDescent="0.2">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2.75" customHeight="1" x14ac:dyDescent="0.2">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2.75" customHeight="1" x14ac:dyDescent="0.2">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2.75" customHeight="1" x14ac:dyDescent="0.2">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2.75" customHeight="1" x14ac:dyDescent="0.2">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2.75" customHeight="1" x14ac:dyDescent="0.2">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2.75" customHeight="1" x14ac:dyDescent="0.2">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2.75" customHeight="1" x14ac:dyDescent="0.2">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2.75" customHeight="1" x14ac:dyDescent="0.2">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2.75" customHeight="1" x14ac:dyDescent="0.2">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2.75" customHeight="1" x14ac:dyDescent="0.2">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2.75" customHeight="1" x14ac:dyDescent="0.2">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2.75" customHeight="1" x14ac:dyDescent="0.2">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2.75" customHeight="1" x14ac:dyDescent="0.2">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2.75" customHeight="1" x14ac:dyDescent="0.2">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2.75" customHeight="1" x14ac:dyDescent="0.2">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2.75" customHeight="1" x14ac:dyDescent="0.2">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2.75" customHeight="1" x14ac:dyDescent="0.2">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2.75" customHeight="1" x14ac:dyDescent="0.2">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2.75" customHeight="1" x14ac:dyDescent="0.2">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2.75" customHeight="1" x14ac:dyDescent="0.2">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2.75" customHeight="1" x14ac:dyDescent="0.2">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2.75" customHeight="1" x14ac:dyDescent="0.2">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2.75" customHeight="1" x14ac:dyDescent="0.2">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2.75" customHeight="1" x14ac:dyDescent="0.2">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2.75" customHeight="1" x14ac:dyDescent="0.2">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2.75" customHeight="1" x14ac:dyDescent="0.2">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2.75" customHeight="1" x14ac:dyDescent="0.2">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2.75" customHeight="1" x14ac:dyDescent="0.2">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2.75" customHeight="1" x14ac:dyDescent="0.2">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2.75" customHeight="1" x14ac:dyDescent="0.2">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2.75" customHeight="1" x14ac:dyDescent="0.2">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2.75" customHeight="1" x14ac:dyDescent="0.2">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2.75" customHeight="1" x14ac:dyDescent="0.2">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2.75" customHeight="1" x14ac:dyDescent="0.2">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2.75" customHeight="1" x14ac:dyDescent="0.2">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2.75" customHeight="1" x14ac:dyDescent="0.2">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2.75" customHeight="1" x14ac:dyDescent="0.2">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2.75" customHeight="1" x14ac:dyDescent="0.2">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2.75" customHeight="1" x14ac:dyDescent="0.2">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2.75" customHeight="1" x14ac:dyDescent="0.2">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2.75" customHeight="1" x14ac:dyDescent="0.2">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2.75" customHeight="1" x14ac:dyDescent="0.2">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2.75" customHeight="1" x14ac:dyDescent="0.2">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2.75" customHeight="1" x14ac:dyDescent="0.2">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2.75" customHeight="1" x14ac:dyDescent="0.2">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2.75" customHeight="1" x14ac:dyDescent="0.2">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2.75" customHeight="1" x14ac:dyDescent="0.2">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2.75" customHeight="1" x14ac:dyDescent="0.2">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2.75" customHeight="1" x14ac:dyDescent="0.2">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2.75" customHeight="1" x14ac:dyDescent="0.2">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2.75" customHeight="1" x14ac:dyDescent="0.2">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2.75" customHeight="1" x14ac:dyDescent="0.2">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2.75" customHeight="1" x14ac:dyDescent="0.2">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2.75" customHeight="1" x14ac:dyDescent="0.2">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2.75" customHeight="1" x14ac:dyDescent="0.2">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2.75" customHeight="1" x14ac:dyDescent="0.2">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2.75" customHeight="1" x14ac:dyDescent="0.2">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2.75" customHeight="1" x14ac:dyDescent="0.2">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2.75" customHeight="1" x14ac:dyDescent="0.2">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2.75" customHeight="1" x14ac:dyDescent="0.2">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2.75" customHeight="1" x14ac:dyDescent="0.2">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2.75" customHeight="1" x14ac:dyDescent="0.2">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2.75" customHeight="1" x14ac:dyDescent="0.2">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2.75" customHeight="1" x14ac:dyDescent="0.2">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2.75" customHeight="1" x14ac:dyDescent="0.2">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2.75" customHeight="1" x14ac:dyDescent="0.2">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2.75" customHeight="1" x14ac:dyDescent="0.2">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2.75" customHeight="1" x14ac:dyDescent="0.2">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2.75" customHeight="1" x14ac:dyDescent="0.2">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2.75" customHeight="1" x14ac:dyDescent="0.2">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2.75" customHeight="1" x14ac:dyDescent="0.2">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2.75" customHeight="1" x14ac:dyDescent="0.2">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2.75" customHeight="1" x14ac:dyDescent="0.2">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2.75" customHeight="1" x14ac:dyDescent="0.2">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2.75" customHeight="1" x14ac:dyDescent="0.2">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2.75" customHeight="1" x14ac:dyDescent="0.2">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2.75" customHeight="1" x14ac:dyDescent="0.2">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2.75" customHeight="1" x14ac:dyDescent="0.2">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2.75" customHeight="1" x14ac:dyDescent="0.2">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2.75" customHeight="1" x14ac:dyDescent="0.2">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2.75" customHeight="1" x14ac:dyDescent="0.2">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2.75" customHeight="1" x14ac:dyDescent="0.2">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2.75" customHeight="1" x14ac:dyDescent="0.2">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2.75" customHeight="1" x14ac:dyDescent="0.2">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2.75" customHeight="1" x14ac:dyDescent="0.2">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2.75" customHeight="1" x14ac:dyDescent="0.2">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2.75" customHeight="1" x14ac:dyDescent="0.2">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2.75" customHeight="1" x14ac:dyDescent="0.2">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2.75" customHeight="1" x14ac:dyDescent="0.2">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2.75" customHeight="1" x14ac:dyDescent="0.2">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2.75" customHeight="1" x14ac:dyDescent="0.2">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2.75" customHeight="1" x14ac:dyDescent="0.2">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2.75" customHeight="1" x14ac:dyDescent="0.2">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2.75" customHeight="1" x14ac:dyDescent="0.2">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2.75" customHeight="1" x14ac:dyDescent="0.2">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2.75" customHeight="1" x14ac:dyDescent="0.2">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2.75" customHeight="1" x14ac:dyDescent="0.2">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2.75" customHeight="1" x14ac:dyDescent="0.2">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2.75" customHeight="1" x14ac:dyDescent="0.2">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2.75" customHeight="1" x14ac:dyDescent="0.2">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2.75" customHeight="1" x14ac:dyDescent="0.2">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2.75" customHeight="1" x14ac:dyDescent="0.2">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2.75" customHeight="1" x14ac:dyDescent="0.2">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2.75" customHeight="1" x14ac:dyDescent="0.2">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2.75" customHeight="1" x14ac:dyDescent="0.2">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2.75" customHeight="1" x14ac:dyDescent="0.2">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2.75" customHeight="1" x14ac:dyDescent="0.2">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2.75" customHeight="1" x14ac:dyDescent="0.2">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2.75" customHeight="1" x14ac:dyDescent="0.2">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2.75" customHeight="1" x14ac:dyDescent="0.2">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2.75" customHeight="1" x14ac:dyDescent="0.2">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2.75" customHeight="1" x14ac:dyDescent="0.2">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2.75" customHeight="1" x14ac:dyDescent="0.2">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2.75" customHeight="1" x14ac:dyDescent="0.2">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2.75" customHeight="1" x14ac:dyDescent="0.2">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2.75" customHeight="1" x14ac:dyDescent="0.2">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2.75" customHeight="1" x14ac:dyDescent="0.2">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2.75" customHeight="1" x14ac:dyDescent="0.2">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2.75" customHeight="1" x14ac:dyDescent="0.2">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2.75" customHeight="1" x14ac:dyDescent="0.2">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2.75" customHeight="1" x14ac:dyDescent="0.2">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2.75" customHeight="1" x14ac:dyDescent="0.2">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2.75" customHeight="1" x14ac:dyDescent="0.2">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2.75" customHeight="1" x14ac:dyDescent="0.2">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2.75" customHeight="1" x14ac:dyDescent="0.2">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2.75" customHeight="1" x14ac:dyDescent="0.2">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2.75" customHeight="1" x14ac:dyDescent="0.2">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2.75" customHeight="1" x14ac:dyDescent="0.2">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2.75" customHeight="1" x14ac:dyDescent="0.2">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2.75" customHeight="1" x14ac:dyDescent="0.2">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2.75" customHeight="1" x14ac:dyDescent="0.2">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2.75" customHeight="1" x14ac:dyDescent="0.2">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2.75" customHeight="1" x14ac:dyDescent="0.2">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2.75" customHeight="1" x14ac:dyDescent="0.2">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2.75" customHeight="1" x14ac:dyDescent="0.2">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2.75" customHeight="1" x14ac:dyDescent="0.2">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2.75" customHeight="1" x14ac:dyDescent="0.2">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2.75" customHeight="1" x14ac:dyDescent="0.2">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2.75" customHeight="1" x14ac:dyDescent="0.2">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2.75" customHeight="1" x14ac:dyDescent="0.2">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2.75" customHeight="1" x14ac:dyDescent="0.2">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2.75" customHeight="1" x14ac:dyDescent="0.2">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2.75" customHeight="1" x14ac:dyDescent="0.2">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2.75" customHeight="1" x14ac:dyDescent="0.2">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2.75" customHeight="1" x14ac:dyDescent="0.2">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2.75" customHeight="1" x14ac:dyDescent="0.2">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2.75" customHeight="1" x14ac:dyDescent="0.2">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2.75" customHeight="1" x14ac:dyDescent="0.2">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2.75" customHeight="1" x14ac:dyDescent="0.2">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2.75" customHeight="1" x14ac:dyDescent="0.2">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2.75" customHeight="1" x14ac:dyDescent="0.2">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2.75" customHeight="1" x14ac:dyDescent="0.2">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2.75" customHeight="1" x14ac:dyDescent="0.2">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2.75" customHeight="1" x14ac:dyDescent="0.2">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2.75" customHeight="1" x14ac:dyDescent="0.2">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2.75" customHeight="1" x14ac:dyDescent="0.2">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2.75" customHeight="1" x14ac:dyDescent="0.2">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2.75" customHeight="1" x14ac:dyDescent="0.2">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2.75" customHeight="1" x14ac:dyDescent="0.2">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2.75" customHeight="1" x14ac:dyDescent="0.2">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2.75" customHeight="1" x14ac:dyDescent="0.2">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2.75" customHeight="1" x14ac:dyDescent="0.2">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2.75" customHeight="1" x14ac:dyDescent="0.2">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2.75" customHeight="1" x14ac:dyDescent="0.2">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2.75" customHeight="1" x14ac:dyDescent="0.2">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2.75" customHeight="1" x14ac:dyDescent="0.2">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2.75" customHeight="1" x14ac:dyDescent="0.2">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2.75" customHeight="1" x14ac:dyDescent="0.2">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2.75" customHeight="1" x14ac:dyDescent="0.2">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2.75" customHeight="1" x14ac:dyDescent="0.2">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2.75" customHeight="1" x14ac:dyDescent="0.2">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2.75" customHeight="1" x14ac:dyDescent="0.2">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2.75" customHeight="1" x14ac:dyDescent="0.2">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2.75" customHeight="1" x14ac:dyDescent="0.2">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2.75" customHeight="1" x14ac:dyDescent="0.2">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2.75" customHeight="1" x14ac:dyDescent="0.2">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2.75" customHeight="1" x14ac:dyDescent="0.2">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2.75" customHeight="1" x14ac:dyDescent="0.2">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2.75" customHeight="1" x14ac:dyDescent="0.2">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2.75" customHeight="1" x14ac:dyDescent="0.2">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2.75" customHeight="1" x14ac:dyDescent="0.2">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2.75" customHeight="1" x14ac:dyDescent="0.2">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2.75" customHeight="1" x14ac:dyDescent="0.2">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2.75" customHeight="1" x14ac:dyDescent="0.2">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2.75" customHeight="1" x14ac:dyDescent="0.2">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2.75" customHeight="1" x14ac:dyDescent="0.2">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2.75" customHeight="1" x14ac:dyDescent="0.2">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2.75" customHeight="1" x14ac:dyDescent="0.2">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2.75" customHeight="1" x14ac:dyDescent="0.2">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2.75" customHeight="1" x14ac:dyDescent="0.2">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2.75" customHeight="1" x14ac:dyDescent="0.2">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2.75" customHeight="1" x14ac:dyDescent="0.2">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2.75" customHeight="1" x14ac:dyDescent="0.2">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2.75" customHeight="1" x14ac:dyDescent="0.2">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2.75" customHeight="1" x14ac:dyDescent="0.2">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2.75" customHeight="1" x14ac:dyDescent="0.2">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2.75" customHeight="1" x14ac:dyDescent="0.2">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2.75" customHeight="1" x14ac:dyDescent="0.2">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2.75" customHeight="1" x14ac:dyDescent="0.2">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2.75" customHeight="1" x14ac:dyDescent="0.2">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2.75" customHeight="1" x14ac:dyDescent="0.2">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spans="1:26" ht="12.75" customHeight="1" x14ac:dyDescent="0.2">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spans="1:26" ht="12.75" customHeight="1" x14ac:dyDescent="0.2">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spans="1:26" ht="12.75" customHeight="1" x14ac:dyDescent="0.2">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spans="1:26" ht="12.75" customHeight="1" x14ac:dyDescent="0.2">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spans="1:26" ht="12.75" customHeight="1" x14ac:dyDescent="0.2">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spans="1:26" ht="12.75" customHeight="1" x14ac:dyDescent="0.2">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mergeCells count="1">
    <mergeCell ref="G3:H3"/>
  </mergeCells>
  <hyperlinks>
    <hyperlink ref="G3" location="Table 3!A1" display="Volver a IPER Remota" xr:uid="{00000000-0004-0000-0400-000000000000}"/>
  </hyperlinks>
  <pageMargins left="0.7" right="0.7" top="0.75" bottom="0.75" header="0" footer="0"/>
  <pageSetup orientation="landscape"/>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989"/>
  <sheetViews>
    <sheetView showGridLines="0" workbookViewId="0">
      <selection activeCell="H22" sqref="H22"/>
    </sheetView>
  </sheetViews>
  <sheetFormatPr baseColWidth="10" defaultColWidth="14.33203125" defaultRowHeight="15" customHeight="1" x14ac:dyDescent="0.2"/>
  <cols>
    <col min="1" max="1" width="2.1640625" customWidth="1"/>
    <col min="2" max="2" width="9.33203125" customWidth="1"/>
    <col min="3" max="3" width="26.1640625" customWidth="1"/>
    <col min="4" max="4" width="8.83203125" bestFit="1" customWidth="1"/>
    <col min="5" max="5" width="31.1640625" customWidth="1"/>
    <col min="6" max="6" width="98.83203125" bestFit="1" customWidth="1"/>
    <col min="7" max="26" width="10.83203125" customWidth="1"/>
  </cols>
  <sheetData>
    <row r="1" spans="1:26" ht="9.75" customHeight="1" x14ac:dyDescent="0.2">
      <c r="A1" s="10"/>
      <c r="B1" s="10"/>
      <c r="C1" s="10"/>
      <c r="D1" s="10"/>
      <c r="E1" s="10"/>
      <c r="F1" s="10"/>
      <c r="G1" s="10"/>
      <c r="H1" s="10"/>
      <c r="I1" s="10"/>
      <c r="J1" s="10"/>
      <c r="K1" s="10"/>
      <c r="L1" s="10"/>
      <c r="M1" s="10"/>
      <c r="N1" s="10"/>
      <c r="O1" s="10"/>
      <c r="P1" s="10"/>
      <c r="Q1" s="10"/>
      <c r="R1" s="10"/>
      <c r="S1" s="10"/>
      <c r="T1" s="10"/>
      <c r="U1" s="10"/>
      <c r="V1" s="10"/>
      <c r="W1" s="10"/>
      <c r="X1" s="10"/>
      <c r="Y1" s="10"/>
      <c r="Z1" s="10"/>
    </row>
    <row r="2" spans="1:26" ht="28.5" customHeight="1" thickBot="1" x14ac:dyDescent="0.25">
      <c r="A2" s="10"/>
      <c r="B2" s="10"/>
      <c r="C2" s="10"/>
      <c r="D2" s="10"/>
      <c r="E2" s="10"/>
      <c r="F2" s="10"/>
      <c r="G2" s="10"/>
      <c r="H2" s="10"/>
      <c r="I2" s="10"/>
      <c r="J2" s="10"/>
      <c r="K2" s="10"/>
      <c r="L2" s="10"/>
      <c r="M2" s="10"/>
      <c r="N2" s="10"/>
      <c r="O2" s="10"/>
      <c r="P2" s="10"/>
      <c r="Q2" s="10"/>
      <c r="R2" s="10"/>
      <c r="S2" s="10"/>
      <c r="T2" s="10"/>
      <c r="U2" s="10"/>
      <c r="V2" s="10"/>
      <c r="W2" s="10"/>
      <c r="X2" s="10"/>
      <c r="Y2" s="10"/>
      <c r="Z2" s="10"/>
    </row>
    <row r="3" spans="1:26" ht="28.5" customHeight="1" thickBot="1" x14ac:dyDescent="0.25">
      <c r="A3" s="10"/>
      <c r="B3" s="10"/>
      <c r="C3" s="10"/>
      <c r="D3" s="12" t="s">
        <v>231</v>
      </c>
      <c r="E3" s="13" t="s">
        <v>15</v>
      </c>
      <c r="F3" s="426" t="s">
        <v>232</v>
      </c>
      <c r="G3" s="10"/>
      <c r="H3" s="10"/>
      <c r="I3" s="10"/>
      <c r="J3" s="10"/>
      <c r="K3" s="10"/>
      <c r="L3" s="10"/>
      <c r="M3" s="10"/>
      <c r="N3" s="10"/>
      <c r="O3" s="10"/>
      <c r="P3" s="10"/>
      <c r="Q3" s="10"/>
      <c r="R3" s="10"/>
      <c r="S3" s="10"/>
      <c r="T3" s="10"/>
      <c r="U3" s="10"/>
      <c r="V3" s="10"/>
      <c r="W3" s="10"/>
      <c r="X3" s="10"/>
      <c r="Y3" s="10"/>
      <c r="Z3" s="10"/>
    </row>
    <row r="4" spans="1:26" ht="28.5" customHeight="1" x14ac:dyDescent="0.2">
      <c r="A4" s="10"/>
      <c r="B4" s="10"/>
      <c r="C4" s="10"/>
      <c r="D4" s="362">
        <v>1</v>
      </c>
      <c r="E4" s="423" t="s">
        <v>17</v>
      </c>
      <c r="F4" s="427" t="s">
        <v>251</v>
      </c>
      <c r="G4" s="10"/>
      <c r="H4" s="10"/>
      <c r="I4" s="10"/>
      <c r="J4" s="10"/>
      <c r="K4" s="10"/>
      <c r="L4" s="10"/>
      <c r="M4" s="10"/>
      <c r="N4" s="10"/>
      <c r="O4" s="10"/>
      <c r="P4" s="10"/>
      <c r="Q4" s="10"/>
      <c r="R4" s="10"/>
      <c r="S4" s="10"/>
      <c r="T4" s="10"/>
      <c r="U4" s="10"/>
      <c r="V4" s="10"/>
      <c r="W4" s="10"/>
      <c r="X4" s="10"/>
      <c r="Y4" s="10"/>
      <c r="Z4" s="10"/>
    </row>
    <row r="5" spans="1:26" ht="28.5" customHeight="1" x14ac:dyDescent="0.2">
      <c r="A5" s="10"/>
      <c r="B5" s="10"/>
      <c r="C5" s="10"/>
      <c r="D5" s="363"/>
      <c r="E5" s="424"/>
      <c r="F5" s="427" t="s">
        <v>557</v>
      </c>
      <c r="G5" s="10"/>
      <c r="H5" s="10"/>
      <c r="I5" s="10"/>
      <c r="J5" s="10"/>
      <c r="K5" s="10"/>
      <c r="L5" s="10"/>
      <c r="M5" s="10"/>
      <c r="N5" s="10"/>
      <c r="O5" s="10"/>
      <c r="P5" s="10"/>
      <c r="Q5" s="10"/>
      <c r="R5" s="10"/>
      <c r="S5" s="10"/>
      <c r="T5" s="10"/>
      <c r="U5" s="10"/>
      <c r="V5" s="10"/>
      <c r="W5" s="10"/>
      <c r="X5" s="10"/>
      <c r="Y5" s="10"/>
      <c r="Z5" s="10"/>
    </row>
    <row r="6" spans="1:26" ht="26.25" customHeight="1" thickBot="1" x14ac:dyDescent="0.25">
      <c r="A6" s="10"/>
      <c r="B6" s="10"/>
      <c r="C6" s="10"/>
      <c r="D6" s="364"/>
      <c r="E6" s="425"/>
      <c r="F6" s="427" t="s">
        <v>558</v>
      </c>
      <c r="G6" s="10"/>
      <c r="H6" s="10"/>
      <c r="I6" s="10"/>
      <c r="J6" s="10"/>
      <c r="K6" s="10"/>
      <c r="L6" s="10"/>
      <c r="M6" s="10"/>
      <c r="N6" s="10"/>
      <c r="O6" s="10"/>
      <c r="P6" s="10"/>
      <c r="Q6" s="10"/>
      <c r="R6" s="10"/>
      <c r="S6" s="10"/>
      <c r="T6" s="10"/>
      <c r="U6" s="10"/>
      <c r="V6" s="10"/>
      <c r="W6" s="10"/>
      <c r="X6" s="10"/>
      <c r="Y6" s="10"/>
      <c r="Z6" s="10"/>
    </row>
    <row r="7" spans="1:26" ht="28.5" customHeight="1" x14ac:dyDescent="0.2">
      <c r="A7" s="10"/>
      <c r="B7" s="10"/>
      <c r="C7" s="10"/>
      <c r="D7" s="365">
        <v>2</v>
      </c>
      <c r="E7" s="428" t="s">
        <v>233</v>
      </c>
      <c r="F7" s="430" t="s">
        <v>252</v>
      </c>
      <c r="G7" s="10"/>
      <c r="H7" s="10"/>
      <c r="I7" s="10"/>
      <c r="J7" s="10"/>
      <c r="K7" s="10"/>
      <c r="L7" s="10"/>
      <c r="M7" s="10"/>
      <c r="N7" s="10"/>
      <c r="O7" s="10"/>
      <c r="P7" s="10"/>
      <c r="Q7" s="10"/>
      <c r="R7" s="10"/>
      <c r="S7" s="10"/>
      <c r="T7" s="10"/>
      <c r="U7" s="10"/>
      <c r="V7" s="10"/>
      <c r="W7" s="10"/>
      <c r="X7" s="10"/>
      <c r="Y7" s="10"/>
      <c r="Z7" s="10"/>
    </row>
    <row r="8" spans="1:26" ht="30.75" thickBot="1" x14ac:dyDescent="0.25">
      <c r="A8" s="10"/>
      <c r="B8" s="10"/>
      <c r="C8" s="10"/>
      <c r="D8" s="366"/>
      <c r="E8" s="429"/>
      <c r="F8" s="431" t="s">
        <v>253</v>
      </c>
      <c r="G8" s="10"/>
      <c r="H8" s="10"/>
      <c r="I8" s="10"/>
      <c r="J8" s="10"/>
      <c r="K8" s="10"/>
      <c r="L8" s="10"/>
      <c r="M8" s="10"/>
      <c r="N8" s="10"/>
      <c r="O8" s="10"/>
      <c r="P8" s="10"/>
      <c r="Q8" s="10"/>
      <c r="R8" s="10"/>
      <c r="S8" s="10"/>
      <c r="T8" s="10"/>
      <c r="U8" s="10"/>
      <c r="V8" s="10"/>
      <c r="W8" s="10"/>
      <c r="X8" s="10"/>
      <c r="Y8" s="10"/>
      <c r="Z8" s="10"/>
    </row>
    <row r="9" spans="1:26" ht="28.5" customHeight="1" x14ac:dyDescent="0.2">
      <c r="A9" s="10"/>
      <c r="B9" s="10"/>
      <c r="C9" s="10"/>
      <c r="D9" s="359">
        <v>4</v>
      </c>
      <c r="E9" s="432" t="s">
        <v>234</v>
      </c>
      <c r="F9" s="435" t="s">
        <v>559</v>
      </c>
      <c r="G9" s="10"/>
      <c r="H9" s="10"/>
      <c r="I9" s="10"/>
      <c r="J9" s="10"/>
      <c r="K9" s="10"/>
      <c r="L9" s="10"/>
      <c r="M9" s="10"/>
      <c r="N9" s="10"/>
      <c r="O9" s="10"/>
      <c r="P9" s="10"/>
      <c r="Q9" s="10"/>
      <c r="R9" s="10"/>
      <c r="S9" s="10"/>
      <c r="T9" s="10"/>
      <c r="U9" s="10"/>
      <c r="V9" s="10"/>
      <c r="W9" s="10"/>
      <c r="X9" s="10"/>
      <c r="Y9" s="10"/>
      <c r="Z9" s="10"/>
    </row>
    <row r="10" spans="1:26" ht="28.5" customHeight="1" x14ac:dyDescent="0.2">
      <c r="A10" s="10"/>
      <c r="B10" s="10"/>
      <c r="C10" s="10"/>
      <c r="D10" s="360"/>
      <c r="E10" s="433"/>
      <c r="F10" s="436" t="s">
        <v>254</v>
      </c>
      <c r="G10" s="10"/>
      <c r="H10" s="10"/>
      <c r="I10" s="10"/>
      <c r="J10" s="10"/>
      <c r="K10" s="10"/>
      <c r="L10" s="10"/>
      <c r="M10" s="10"/>
      <c r="N10" s="10"/>
      <c r="O10" s="10"/>
      <c r="P10" s="10"/>
      <c r="Q10" s="10"/>
      <c r="R10" s="10"/>
      <c r="S10" s="10"/>
      <c r="T10" s="10"/>
      <c r="U10" s="10"/>
      <c r="V10" s="10"/>
      <c r="W10" s="10"/>
      <c r="X10" s="10"/>
      <c r="Y10" s="10"/>
      <c r="Z10" s="10"/>
    </row>
    <row r="11" spans="1:26" ht="21" customHeight="1" thickBot="1" x14ac:dyDescent="0.25">
      <c r="A11" s="10"/>
      <c r="B11" s="10"/>
      <c r="C11" s="10"/>
      <c r="D11" s="361"/>
      <c r="E11" s="434"/>
      <c r="F11" s="435" t="s">
        <v>255</v>
      </c>
      <c r="G11" s="10"/>
      <c r="H11" s="10"/>
      <c r="I11" s="10"/>
      <c r="J11" s="10"/>
      <c r="K11" s="10"/>
      <c r="L11" s="10"/>
      <c r="M11" s="10"/>
      <c r="N11" s="10"/>
      <c r="O11" s="10"/>
      <c r="P11" s="10"/>
      <c r="Q11" s="10"/>
      <c r="R11" s="10"/>
      <c r="S11" s="10"/>
      <c r="T11" s="10"/>
      <c r="U11" s="10"/>
      <c r="V11" s="10"/>
      <c r="W11" s="10"/>
      <c r="X11" s="10"/>
      <c r="Y11" s="10"/>
      <c r="Z11" s="10"/>
    </row>
    <row r="12" spans="1:26" ht="28.5" customHeight="1" x14ac:dyDescent="0.2">
      <c r="A12" s="10"/>
      <c r="B12" s="10"/>
      <c r="C12" s="10"/>
      <c r="D12" s="29"/>
      <c r="E12" s="29"/>
      <c r="F12" s="29"/>
      <c r="G12" s="10"/>
      <c r="H12" s="10"/>
      <c r="I12" s="10"/>
      <c r="J12" s="10"/>
      <c r="K12" s="10"/>
      <c r="L12" s="10"/>
      <c r="M12" s="10"/>
      <c r="N12" s="10"/>
      <c r="O12" s="10"/>
      <c r="P12" s="10"/>
      <c r="Q12" s="10"/>
      <c r="R12" s="10"/>
      <c r="S12" s="10"/>
      <c r="T12" s="10"/>
      <c r="U12" s="10"/>
      <c r="V12" s="10"/>
      <c r="W12" s="10"/>
      <c r="X12" s="10"/>
      <c r="Y12" s="10"/>
      <c r="Z12" s="10"/>
    </row>
    <row r="13" spans="1:26" ht="28.5" customHeight="1" thickBot="1" x14ac:dyDescent="0.25">
      <c r="A13" s="10"/>
      <c r="B13" s="10"/>
      <c r="C13" s="10"/>
      <c r="D13" s="29"/>
      <c r="E13" s="29"/>
      <c r="F13" s="29"/>
      <c r="G13" s="10"/>
      <c r="H13" s="10"/>
      <c r="I13" s="10"/>
      <c r="J13" s="10"/>
      <c r="K13" s="10"/>
      <c r="L13" s="10"/>
      <c r="M13" s="10"/>
      <c r="N13" s="10"/>
      <c r="O13" s="10"/>
      <c r="P13" s="10"/>
      <c r="Q13" s="10"/>
      <c r="R13" s="10"/>
      <c r="S13" s="10"/>
      <c r="T13" s="10"/>
      <c r="U13" s="10"/>
      <c r="V13" s="10"/>
      <c r="W13" s="10"/>
      <c r="X13" s="10"/>
      <c r="Y13" s="10"/>
      <c r="Z13" s="10"/>
    </row>
    <row r="14" spans="1:26" ht="28.5" customHeight="1" thickBot="1" x14ac:dyDescent="0.25">
      <c r="A14" s="10"/>
      <c r="B14" s="10"/>
      <c r="C14" s="10"/>
      <c r="D14" s="12" t="s">
        <v>231</v>
      </c>
      <c r="E14" s="13" t="s">
        <v>16</v>
      </c>
      <c r="F14" s="426" t="s">
        <v>232</v>
      </c>
      <c r="G14" s="10"/>
      <c r="H14" s="10"/>
      <c r="I14" s="10"/>
      <c r="J14" s="10"/>
      <c r="K14" s="10"/>
      <c r="L14" s="10"/>
      <c r="M14" s="10"/>
      <c r="N14" s="10"/>
      <c r="O14" s="10"/>
      <c r="P14" s="10"/>
      <c r="Q14" s="10"/>
      <c r="R14" s="10"/>
      <c r="S14" s="10"/>
      <c r="T14" s="10"/>
      <c r="U14" s="10"/>
      <c r="V14" s="10"/>
      <c r="W14" s="10"/>
      <c r="X14" s="10"/>
      <c r="Y14" s="10"/>
      <c r="Z14" s="10"/>
    </row>
    <row r="15" spans="1:26" ht="28.5" customHeight="1" x14ac:dyDescent="0.2">
      <c r="A15" s="10"/>
      <c r="B15" s="10"/>
      <c r="C15" s="10"/>
      <c r="D15" s="362">
        <v>1</v>
      </c>
      <c r="E15" s="423" t="s">
        <v>256</v>
      </c>
      <c r="F15" s="427" t="s">
        <v>257</v>
      </c>
      <c r="G15" s="10"/>
      <c r="H15" s="10"/>
      <c r="I15" s="10"/>
      <c r="J15" s="10"/>
      <c r="K15" s="10"/>
      <c r="L15" s="10"/>
      <c r="M15" s="10"/>
      <c r="N15" s="10"/>
      <c r="O15" s="10"/>
      <c r="P15" s="10"/>
      <c r="Q15" s="10"/>
      <c r="R15" s="10"/>
      <c r="S15" s="10"/>
      <c r="T15" s="10"/>
      <c r="U15" s="10"/>
      <c r="V15" s="10"/>
      <c r="W15" s="10"/>
      <c r="X15" s="10"/>
      <c r="Y15" s="10"/>
      <c r="Z15" s="10"/>
    </row>
    <row r="16" spans="1:26" ht="28.5" customHeight="1" x14ac:dyDescent="0.2">
      <c r="A16" s="10"/>
      <c r="B16" s="10"/>
      <c r="C16" s="10"/>
      <c r="D16" s="363"/>
      <c r="E16" s="424"/>
      <c r="F16" s="437" t="s">
        <v>258</v>
      </c>
      <c r="G16" s="10"/>
      <c r="H16" s="10"/>
      <c r="I16" s="10"/>
      <c r="J16" s="10"/>
      <c r="K16" s="10"/>
      <c r="L16" s="10"/>
      <c r="M16" s="10"/>
      <c r="N16" s="10"/>
      <c r="O16" s="10"/>
      <c r="P16" s="10"/>
      <c r="Q16" s="10"/>
      <c r="R16" s="10"/>
      <c r="S16" s="10"/>
      <c r="T16" s="10"/>
      <c r="U16" s="10"/>
      <c r="V16" s="10"/>
      <c r="W16" s="10"/>
      <c r="X16" s="10"/>
      <c r="Y16" s="10"/>
      <c r="Z16" s="10"/>
    </row>
    <row r="17" spans="1:26" ht="28.5" customHeight="1" x14ac:dyDescent="0.2">
      <c r="A17" s="10"/>
      <c r="B17" s="10"/>
      <c r="C17" s="10"/>
      <c r="D17" s="363"/>
      <c r="E17" s="424"/>
      <c r="F17" s="427" t="s">
        <v>259</v>
      </c>
      <c r="G17" s="10"/>
      <c r="H17" s="10"/>
      <c r="I17" s="10"/>
      <c r="J17" s="10"/>
      <c r="K17" s="10"/>
      <c r="L17" s="10"/>
      <c r="M17" s="10"/>
      <c r="N17" s="10"/>
      <c r="O17" s="10"/>
      <c r="P17" s="10"/>
      <c r="Q17" s="10"/>
      <c r="R17" s="10"/>
      <c r="S17" s="10"/>
      <c r="T17" s="10"/>
      <c r="U17" s="10"/>
      <c r="V17" s="10"/>
      <c r="W17" s="10"/>
      <c r="X17" s="10"/>
      <c r="Y17" s="10"/>
      <c r="Z17" s="10"/>
    </row>
    <row r="18" spans="1:26" ht="30.75" thickBot="1" x14ac:dyDescent="0.25">
      <c r="A18" s="10"/>
      <c r="B18" s="10"/>
      <c r="C18" s="10"/>
      <c r="D18" s="364"/>
      <c r="E18" s="425"/>
      <c r="F18" s="437" t="s">
        <v>560</v>
      </c>
      <c r="G18" s="10"/>
      <c r="H18" s="10"/>
      <c r="I18" s="10"/>
      <c r="J18" s="10"/>
      <c r="K18" s="10"/>
      <c r="L18" s="10"/>
      <c r="M18" s="10"/>
      <c r="N18" s="10"/>
      <c r="O18" s="10"/>
      <c r="P18" s="10"/>
      <c r="Q18" s="10"/>
      <c r="R18" s="10"/>
      <c r="S18" s="10"/>
      <c r="T18" s="10"/>
      <c r="U18" s="10"/>
      <c r="V18" s="10"/>
      <c r="W18" s="10"/>
      <c r="X18" s="10"/>
      <c r="Y18" s="10"/>
      <c r="Z18" s="10"/>
    </row>
    <row r="19" spans="1:26" ht="28.5" customHeight="1" x14ac:dyDescent="0.2">
      <c r="A19" s="10"/>
      <c r="B19" s="10"/>
      <c r="C19" s="10"/>
      <c r="D19" s="365">
        <v>2</v>
      </c>
      <c r="E19" s="428" t="s">
        <v>260</v>
      </c>
      <c r="F19" s="430" t="s">
        <v>261</v>
      </c>
      <c r="G19" s="10"/>
      <c r="H19" s="10"/>
      <c r="I19" s="10"/>
      <c r="J19" s="10"/>
      <c r="K19" s="10"/>
      <c r="L19" s="10"/>
      <c r="M19" s="10"/>
      <c r="N19" s="10"/>
      <c r="O19" s="10"/>
      <c r="P19" s="10"/>
      <c r="Q19" s="10"/>
      <c r="R19" s="10"/>
      <c r="S19" s="10"/>
      <c r="T19" s="10"/>
      <c r="U19" s="10"/>
      <c r="V19" s="10"/>
      <c r="W19" s="10"/>
      <c r="X19" s="10"/>
      <c r="Y19" s="10"/>
      <c r="Z19" s="10"/>
    </row>
    <row r="20" spans="1:26" ht="36.75" customHeight="1" x14ac:dyDescent="0.2">
      <c r="A20" s="10"/>
      <c r="B20" s="10"/>
      <c r="C20" s="10"/>
      <c r="D20" s="367"/>
      <c r="E20" s="438"/>
      <c r="F20" s="430" t="s">
        <v>561</v>
      </c>
      <c r="G20" s="10"/>
      <c r="H20" s="10"/>
      <c r="I20" s="10"/>
      <c r="J20" s="10"/>
      <c r="K20" s="10"/>
      <c r="L20" s="10"/>
      <c r="M20" s="10"/>
      <c r="N20" s="10"/>
      <c r="O20" s="10"/>
      <c r="P20" s="10"/>
      <c r="Q20" s="10"/>
      <c r="R20" s="10"/>
      <c r="S20" s="10"/>
      <c r="T20" s="10"/>
      <c r="U20" s="10"/>
      <c r="V20" s="10"/>
      <c r="W20" s="10"/>
      <c r="X20" s="10"/>
      <c r="Y20" s="10"/>
      <c r="Z20" s="10"/>
    </row>
    <row r="21" spans="1:26" ht="22.5" customHeight="1" thickBot="1" x14ac:dyDescent="0.25">
      <c r="A21" s="10"/>
      <c r="B21" s="10"/>
      <c r="C21" s="10"/>
      <c r="D21" s="366"/>
      <c r="E21" s="429"/>
      <c r="F21" s="430" t="s">
        <v>262</v>
      </c>
      <c r="G21" s="10"/>
      <c r="H21" s="10"/>
      <c r="I21" s="10"/>
      <c r="J21" s="10"/>
      <c r="K21" s="10"/>
      <c r="L21" s="10"/>
      <c r="M21" s="10"/>
      <c r="N21" s="10"/>
      <c r="O21" s="10"/>
      <c r="P21" s="10"/>
      <c r="Q21" s="10"/>
      <c r="R21" s="10"/>
      <c r="S21" s="10"/>
      <c r="T21" s="10"/>
      <c r="U21" s="10"/>
      <c r="V21" s="10"/>
      <c r="W21" s="10"/>
      <c r="X21" s="10"/>
      <c r="Y21" s="10"/>
      <c r="Z21" s="10"/>
    </row>
    <row r="22" spans="1:26" ht="28.5" customHeight="1" x14ac:dyDescent="0.2">
      <c r="A22" s="10"/>
      <c r="B22" s="10"/>
      <c r="C22" s="10"/>
      <c r="D22" s="368">
        <v>4</v>
      </c>
      <c r="E22" s="439" t="s">
        <v>273</v>
      </c>
      <c r="F22" s="436" t="s">
        <v>263</v>
      </c>
      <c r="G22" s="10"/>
      <c r="H22" s="10"/>
      <c r="I22" s="10"/>
      <c r="J22" s="10"/>
      <c r="K22" s="10"/>
      <c r="L22" s="10"/>
      <c r="M22" s="10"/>
      <c r="N22" s="10"/>
      <c r="O22" s="10"/>
      <c r="P22" s="10"/>
      <c r="Q22" s="10"/>
      <c r="R22" s="10"/>
      <c r="S22" s="10"/>
      <c r="T22" s="10"/>
      <c r="U22" s="10"/>
      <c r="V22" s="10"/>
      <c r="W22" s="10"/>
      <c r="X22" s="10"/>
      <c r="Y22" s="10"/>
      <c r="Z22" s="10"/>
    </row>
    <row r="23" spans="1:26" ht="28.5" customHeight="1" x14ac:dyDescent="0.2">
      <c r="A23" s="10"/>
      <c r="B23" s="10"/>
      <c r="C23" s="10"/>
      <c r="D23" s="369"/>
      <c r="E23" s="440"/>
      <c r="F23" s="436" t="s">
        <v>264</v>
      </c>
      <c r="G23" s="10"/>
      <c r="H23" s="10"/>
      <c r="I23" s="10"/>
      <c r="J23" s="10"/>
      <c r="K23" s="10"/>
      <c r="L23" s="10"/>
      <c r="M23" s="10"/>
      <c r="N23" s="10"/>
      <c r="O23" s="10"/>
      <c r="P23" s="10"/>
      <c r="Q23" s="10"/>
      <c r="R23" s="10"/>
      <c r="S23" s="10"/>
      <c r="T23" s="10"/>
      <c r="U23" s="10"/>
      <c r="V23" s="10"/>
      <c r="W23" s="10"/>
      <c r="X23" s="10"/>
      <c r="Y23" s="10"/>
      <c r="Z23" s="10"/>
    </row>
    <row r="24" spans="1:26" ht="28.5" customHeight="1" x14ac:dyDescent="0.2">
      <c r="A24" s="10"/>
      <c r="B24" s="10"/>
      <c r="C24" s="10"/>
      <c r="D24" s="369"/>
      <c r="E24" s="440"/>
      <c r="F24" s="436" t="s">
        <v>265</v>
      </c>
      <c r="G24" s="10"/>
      <c r="H24" s="10"/>
      <c r="I24" s="10"/>
      <c r="J24" s="10"/>
      <c r="K24" s="10"/>
      <c r="L24" s="10"/>
      <c r="M24" s="10"/>
      <c r="N24" s="10"/>
      <c r="O24" s="10"/>
      <c r="P24" s="10"/>
      <c r="Q24" s="10"/>
      <c r="R24" s="10"/>
      <c r="S24" s="10"/>
      <c r="T24" s="10"/>
      <c r="U24" s="10"/>
      <c r="V24" s="10"/>
      <c r="W24" s="10"/>
      <c r="X24" s="10"/>
      <c r="Y24" s="10"/>
      <c r="Z24" s="10"/>
    </row>
    <row r="25" spans="1:26" ht="27" customHeight="1" thickBot="1" x14ac:dyDescent="0.25">
      <c r="A25" s="10"/>
      <c r="B25" s="10"/>
      <c r="C25" s="10"/>
      <c r="D25" s="370"/>
      <c r="E25" s="441"/>
      <c r="F25" s="436" t="s">
        <v>266</v>
      </c>
      <c r="G25" s="10"/>
      <c r="H25" s="10"/>
      <c r="I25" s="10"/>
      <c r="J25" s="10"/>
      <c r="K25" s="10"/>
      <c r="L25" s="10"/>
      <c r="M25" s="10"/>
      <c r="N25" s="10"/>
      <c r="O25" s="10"/>
      <c r="P25" s="10"/>
      <c r="Q25" s="10"/>
      <c r="R25" s="10"/>
      <c r="S25" s="10"/>
      <c r="T25" s="10"/>
      <c r="U25" s="10"/>
      <c r="V25" s="10"/>
      <c r="W25" s="10"/>
      <c r="X25" s="10"/>
      <c r="Y25" s="10"/>
      <c r="Z25" s="10"/>
    </row>
    <row r="26" spans="1:26" ht="28.5" customHeight="1" x14ac:dyDescent="0.2">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row>
    <row r="27" spans="1:26" ht="28.5" customHeight="1" x14ac:dyDescent="0.2">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ht="28.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spans="1:26" ht="28.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spans="1:26" ht="28.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1:26" ht="28.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28.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ht="28.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ht="28.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ht="28.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ht="28.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ht="28.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ht="28.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ht="28.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ht="28.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ht="28.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ht="28.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ht="28.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ht="28.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ht="28.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ht="28.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28.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28.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28.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ht="28.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ht="28.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ht="28.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28.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28.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28.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28.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28.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28.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28.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28.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28.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28.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28.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28.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28.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28.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28.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28.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28.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28.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28.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28.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28.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28.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28.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28.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28.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28.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28.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28.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28.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28.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28.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28.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28.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28.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28.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28.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28.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28.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28.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28.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28.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28.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28.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28.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28.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28.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28.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28.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28.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28.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28.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28.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28.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28.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28.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28.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28.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28.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28.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28.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28.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28.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28.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28.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28.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28.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28.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28.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28.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28.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28.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28.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28.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28.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28.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28.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28.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28.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28.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28.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28.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28.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28.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28.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28.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28.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28.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28.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28.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28.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28.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28.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28.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28.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28.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28.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28.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28.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28.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28.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28.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28.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28.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28.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28.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28.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28.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28.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28.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28.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28.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28.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28.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28.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28.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28.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28.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28.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28.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28.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28.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28.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28.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28.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28.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28.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28.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28.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28.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28.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28.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28.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28.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28.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28.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28.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28.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28.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28.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28.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28.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28.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28.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28.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28.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28.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28.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28.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28.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28.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28.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28.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28.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28.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28.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28.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28.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28.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28.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28.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28.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28.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28.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28.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28.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28.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28.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28.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28.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28.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28.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28.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28.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28.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28.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28.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28.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28.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28.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28.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28.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28.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28.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28.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28.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28.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28.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28.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28.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28.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28.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28.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28.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28.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28.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28.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28.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28.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28.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28.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28.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28.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28.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28.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28.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28.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28.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28.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28.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28.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28.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28.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28.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28.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28.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28.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28.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28.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28.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28.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28.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28.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28.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28.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28.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28.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28.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28.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28.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28.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28.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28.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28.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28.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28.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28.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28.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28.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28.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28.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28.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28.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28.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28.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28.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28.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28.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28.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28.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28.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28.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28.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28.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28.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28.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28.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28.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28.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28.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28.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28.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28.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28.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28.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28.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28.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28.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28.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28.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28.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28.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28.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28.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28.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28.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28.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28.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28.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28.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28.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28.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28.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28.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28.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28.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28.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28.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28.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28.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28.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28.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28.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28.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28.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28.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28.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28.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28.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28.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28.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28.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28.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28.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28.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28.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28.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28.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28.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28.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28.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28.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28.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28.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28.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28.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28.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28.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28.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28.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28.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28.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28.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28.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28.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28.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28.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28.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28.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28.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28.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28.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28.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28.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28.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28.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28.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28.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28.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28.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28.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28.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28.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28.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28.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28.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28.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28.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28.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28.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28.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28.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28.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28.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28.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28.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28.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28.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28.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28.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28.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28.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28.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28.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28.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28.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28.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28.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28.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28.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28.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28.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28.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28.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28.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28.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28.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28.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28.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28.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28.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28.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28.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28.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28.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28.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28.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28.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28.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28.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28.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28.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28.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28.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28.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28.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28.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28.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28.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28.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28.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28.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28.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28.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28.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28.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28.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28.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28.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28.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28.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28.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28.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28.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28.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28.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28.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28.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28.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28.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28.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28.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28.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28.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28.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28.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28.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28.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28.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28.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28.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28.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28.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28.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28.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28.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28.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28.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28.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28.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28.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28.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28.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28.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28.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28.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28.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28.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28.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28.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28.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28.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28.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28.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28.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28.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28.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28.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28.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28.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28.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28.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28.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28.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28.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28.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28.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28.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28.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28.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28.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28.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28.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28.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28.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28.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28.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28.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28.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28.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28.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28.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28.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28.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28.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28.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28.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28.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28.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28.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28.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28.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28.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28.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28.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28.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28.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28.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28.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28.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28.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28.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28.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28.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28.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28.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28.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28.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28.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28.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28.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28.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28.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28.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28.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28.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28.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28.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28.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28.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28.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28.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28.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28.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28.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28.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28.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28.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28.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28.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28.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28.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28.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28.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28.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28.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28.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28.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28.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28.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28.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28.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28.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28.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28.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28.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28.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28.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28.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28.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28.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28.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28.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28.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28.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28.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28.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28.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28.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28.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28.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28.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28.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28.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28.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28.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28.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28.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28.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28.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28.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28.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28.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28.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28.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28.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28.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28.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28.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28.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28.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28.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28.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28.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28.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28.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28.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28.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28.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28.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28.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28.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28.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28.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28.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28.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28.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28.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28.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28.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28.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28.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28.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28.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28.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28.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28.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28.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28.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28.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28.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28.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28.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28.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28.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28.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28.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28.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28.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28.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28.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28.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28.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28.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28.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28.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28.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28.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28.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28.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28.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28.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28.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28.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28.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28.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28.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28.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28.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28.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28.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28.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28.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28.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28.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28.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28.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28.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28.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28.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28.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28.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28.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28.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28.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28.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28.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28.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28.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28.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28.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28.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28.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28.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28.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28.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28.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28.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28.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28.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28.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28.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28.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28.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28.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28.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28.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28.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28.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28.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28.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28.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28.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28.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28.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28.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28.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28.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28.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28.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28.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28.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28.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28.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28.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28.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28.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28.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28.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28.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28.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28.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28.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28.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28.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28.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28.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28.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28.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28.5" customHeight="1" x14ac:dyDescent="0.2">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28.5" customHeight="1" x14ac:dyDescent="0.2">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28.5" customHeight="1" x14ac:dyDescent="0.2">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28.5" customHeight="1" x14ac:dyDescent="0.2">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28.5" customHeight="1" x14ac:dyDescent="0.2">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28.5" customHeight="1" x14ac:dyDescent="0.2">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28.5" customHeight="1" x14ac:dyDescent="0.2">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28.5" customHeight="1" x14ac:dyDescent="0.2">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28.5" customHeight="1" x14ac:dyDescent="0.2">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28.5" customHeight="1" x14ac:dyDescent="0.2">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28.5" customHeight="1" x14ac:dyDescent="0.2">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28.5" customHeight="1" x14ac:dyDescent="0.2">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28.5" customHeight="1" x14ac:dyDescent="0.2">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28.5" customHeight="1" x14ac:dyDescent="0.2">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28.5" customHeight="1" x14ac:dyDescent="0.2">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28.5" customHeight="1" x14ac:dyDescent="0.2">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28.5" customHeight="1" x14ac:dyDescent="0.2">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28.5" customHeight="1" x14ac:dyDescent="0.2">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28.5" customHeight="1" x14ac:dyDescent="0.2">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28.5" customHeight="1" x14ac:dyDescent="0.2">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28.5" customHeight="1" x14ac:dyDescent="0.2">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28.5" customHeight="1" x14ac:dyDescent="0.2">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28.5" customHeight="1" x14ac:dyDescent="0.2">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28.5" customHeight="1" x14ac:dyDescent="0.2">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28.5" customHeight="1" x14ac:dyDescent="0.2">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28.5" customHeight="1" x14ac:dyDescent="0.2">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28.5" customHeight="1" x14ac:dyDescent="0.2">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28.5" customHeight="1" x14ac:dyDescent="0.2">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28.5" customHeight="1" x14ac:dyDescent="0.2">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28.5" customHeight="1" x14ac:dyDescent="0.2">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28.5" customHeight="1" x14ac:dyDescent="0.2">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28.5" customHeight="1" x14ac:dyDescent="0.2">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28.5" customHeight="1" x14ac:dyDescent="0.2">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28.5" customHeight="1" x14ac:dyDescent="0.2">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28.5" customHeight="1" x14ac:dyDescent="0.2">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28.5" customHeight="1" x14ac:dyDescent="0.2">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28.5" customHeight="1" x14ac:dyDescent="0.2">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28.5" customHeight="1" x14ac:dyDescent="0.2">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28.5" customHeight="1" x14ac:dyDescent="0.2">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28.5" customHeight="1" x14ac:dyDescent="0.2">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28.5" customHeight="1" x14ac:dyDescent="0.2">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28.5" customHeight="1" x14ac:dyDescent="0.2">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28.5" customHeight="1" x14ac:dyDescent="0.2">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28.5" customHeight="1" x14ac:dyDescent="0.2">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28.5" customHeight="1" x14ac:dyDescent="0.2">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28.5" customHeight="1" x14ac:dyDescent="0.2">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28.5" customHeight="1" x14ac:dyDescent="0.2">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28.5" customHeight="1" x14ac:dyDescent="0.2">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28.5" customHeight="1" x14ac:dyDescent="0.2">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28.5" customHeight="1" x14ac:dyDescent="0.2">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28.5" customHeight="1" x14ac:dyDescent="0.2">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28.5" customHeight="1" x14ac:dyDescent="0.2">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28.5" customHeight="1" x14ac:dyDescent="0.2">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28.5" customHeight="1" x14ac:dyDescent="0.2">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28.5" customHeight="1" x14ac:dyDescent="0.2">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28.5" customHeight="1" x14ac:dyDescent="0.2">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28.5" customHeight="1" x14ac:dyDescent="0.2">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28.5" customHeight="1" x14ac:dyDescent="0.2">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28.5" customHeight="1" x14ac:dyDescent="0.2">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28.5" customHeight="1" x14ac:dyDescent="0.2">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28.5" customHeight="1" x14ac:dyDescent="0.2">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28.5" customHeight="1" x14ac:dyDescent="0.2">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28.5" customHeight="1" x14ac:dyDescent="0.2">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28.5" customHeight="1" x14ac:dyDescent="0.2">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28.5" customHeight="1" x14ac:dyDescent="0.2">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28.5" customHeight="1" x14ac:dyDescent="0.2">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28.5" customHeight="1" x14ac:dyDescent="0.2">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28.5" customHeight="1" x14ac:dyDescent="0.2">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28.5" customHeight="1" x14ac:dyDescent="0.2">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28.5" customHeight="1" x14ac:dyDescent="0.2">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28.5" customHeight="1" x14ac:dyDescent="0.2">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28.5" customHeight="1" x14ac:dyDescent="0.2">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28.5" customHeight="1" x14ac:dyDescent="0.2">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28.5" customHeight="1" x14ac:dyDescent="0.2">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28.5" customHeight="1" x14ac:dyDescent="0.2">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28.5" customHeight="1" x14ac:dyDescent="0.2">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28.5" customHeight="1" x14ac:dyDescent="0.2">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28.5" customHeight="1" x14ac:dyDescent="0.2">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28.5" customHeight="1" x14ac:dyDescent="0.2">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28.5" customHeight="1" x14ac:dyDescent="0.2">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28.5" customHeight="1" x14ac:dyDescent="0.2">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28.5" customHeight="1" x14ac:dyDescent="0.2">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28.5" customHeight="1" x14ac:dyDescent="0.2">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28.5" customHeight="1" x14ac:dyDescent="0.2">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28.5" customHeight="1" x14ac:dyDescent="0.2">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28.5" customHeight="1" x14ac:dyDescent="0.2">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28.5" customHeight="1" x14ac:dyDescent="0.2">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28.5" customHeight="1" x14ac:dyDescent="0.2">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28.5" customHeight="1" x14ac:dyDescent="0.2">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28.5" customHeight="1" x14ac:dyDescent="0.2">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28.5" customHeight="1" x14ac:dyDescent="0.2">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28.5" customHeight="1" x14ac:dyDescent="0.2">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28.5" customHeight="1" x14ac:dyDescent="0.2">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28.5" customHeight="1" x14ac:dyDescent="0.2">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28.5" customHeight="1" x14ac:dyDescent="0.2">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28.5" customHeight="1" x14ac:dyDescent="0.2">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28.5" customHeight="1" x14ac:dyDescent="0.2">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28.5" customHeight="1" x14ac:dyDescent="0.2">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28.5" customHeight="1" x14ac:dyDescent="0.2">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28.5" customHeight="1" x14ac:dyDescent="0.2">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28.5" customHeight="1" x14ac:dyDescent="0.2">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28.5" customHeight="1" x14ac:dyDescent="0.2">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28.5" customHeight="1" x14ac:dyDescent="0.2">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28.5" customHeight="1" x14ac:dyDescent="0.2">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28.5" customHeight="1" x14ac:dyDescent="0.2">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28.5" customHeight="1" x14ac:dyDescent="0.2">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28.5" customHeight="1" x14ac:dyDescent="0.2">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28.5" customHeight="1" x14ac:dyDescent="0.2">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28.5" customHeight="1" x14ac:dyDescent="0.2">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28.5" customHeight="1" x14ac:dyDescent="0.2">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28.5" customHeight="1" x14ac:dyDescent="0.2">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28.5" customHeight="1" x14ac:dyDescent="0.2">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28.5" customHeight="1" x14ac:dyDescent="0.2">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28.5" customHeight="1" x14ac:dyDescent="0.2">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28.5" customHeight="1" x14ac:dyDescent="0.2">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28.5" customHeight="1" x14ac:dyDescent="0.2">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28.5" customHeight="1" x14ac:dyDescent="0.2">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28.5" customHeight="1" x14ac:dyDescent="0.2">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28.5" customHeight="1" x14ac:dyDescent="0.2">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28.5" customHeight="1" x14ac:dyDescent="0.2">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28.5" customHeight="1" x14ac:dyDescent="0.2">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28.5" customHeight="1" x14ac:dyDescent="0.2">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28.5" customHeight="1" x14ac:dyDescent="0.2">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28.5" customHeight="1" x14ac:dyDescent="0.2">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28.5" customHeight="1" x14ac:dyDescent="0.2">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28.5" customHeight="1" x14ac:dyDescent="0.2">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28.5" customHeight="1" x14ac:dyDescent="0.2">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28.5" customHeight="1" x14ac:dyDescent="0.2">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28.5" customHeight="1" x14ac:dyDescent="0.2">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28.5" customHeight="1" x14ac:dyDescent="0.2">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28.5" customHeight="1" x14ac:dyDescent="0.2">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28.5" customHeight="1" x14ac:dyDescent="0.2">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28.5" customHeight="1" x14ac:dyDescent="0.2">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28.5" customHeight="1" x14ac:dyDescent="0.2">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28.5" customHeight="1" x14ac:dyDescent="0.2">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28.5" customHeight="1" x14ac:dyDescent="0.2">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28.5" customHeight="1" x14ac:dyDescent="0.2">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28.5" customHeight="1" x14ac:dyDescent="0.2">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28.5" customHeight="1" x14ac:dyDescent="0.2">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28.5" customHeight="1" x14ac:dyDescent="0.2">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28.5" customHeight="1" x14ac:dyDescent="0.2">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28.5" customHeight="1" x14ac:dyDescent="0.2">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28.5" customHeight="1" x14ac:dyDescent="0.2">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28.5" customHeight="1" x14ac:dyDescent="0.2">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28.5" customHeight="1" x14ac:dyDescent="0.2">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28.5" customHeight="1" x14ac:dyDescent="0.2">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28.5" customHeight="1" x14ac:dyDescent="0.2">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28.5" customHeight="1" x14ac:dyDescent="0.2">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28.5" customHeight="1" x14ac:dyDescent="0.2">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28.5" customHeight="1" x14ac:dyDescent="0.2">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28.5" customHeight="1" x14ac:dyDescent="0.2">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28.5" customHeight="1" x14ac:dyDescent="0.2">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28.5" customHeight="1" x14ac:dyDescent="0.2">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28.5" customHeight="1" x14ac:dyDescent="0.2">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28.5" customHeight="1" x14ac:dyDescent="0.2">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28.5" customHeight="1" x14ac:dyDescent="0.2">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28.5" customHeight="1" x14ac:dyDescent="0.2">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28.5" customHeight="1" x14ac:dyDescent="0.2">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28.5" customHeight="1" x14ac:dyDescent="0.2">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28.5" customHeight="1" x14ac:dyDescent="0.2">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28.5" customHeight="1" x14ac:dyDescent="0.2">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28.5" customHeight="1" x14ac:dyDescent="0.2">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28.5" customHeight="1" x14ac:dyDescent="0.2">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28.5" customHeight="1" x14ac:dyDescent="0.2">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28.5" customHeight="1" x14ac:dyDescent="0.2">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28.5" customHeight="1" x14ac:dyDescent="0.2">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28.5" customHeight="1" x14ac:dyDescent="0.2">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28.5" customHeight="1" x14ac:dyDescent="0.2">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28.5" customHeight="1" x14ac:dyDescent="0.2">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28.5" customHeight="1" x14ac:dyDescent="0.2">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28.5" customHeight="1" x14ac:dyDescent="0.2">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28.5" customHeight="1" x14ac:dyDescent="0.2">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28.5" customHeight="1" x14ac:dyDescent="0.2">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28.5" customHeight="1" x14ac:dyDescent="0.2">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28.5" customHeight="1" x14ac:dyDescent="0.2">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28.5" customHeight="1" x14ac:dyDescent="0.2">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28.5" customHeight="1" x14ac:dyDescent="0.2">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28.5" customHeight="1" x14ac:dyDescent="0.2">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28.5" customHeight="1" x14ac:dyDescent="0.2">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28.5" customHeight="1" x14ac:dyDescent="0.2">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28.5" customHeight="1" x14ac:dyDescent="0.2">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28.5" customHeight="1" x14ac:dyDescent="0.2">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28.5" customHeight="1" x14ac:dyDescent="0.2">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28.5" customHeight="1" x14ac:dyDescent="0.2">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28.5" customHeight="1" x14ac:dyDescent="0.2">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28.5" customHeight="1" x14ac:dyDescent="0.2">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28.5" customHeight="1" x14ac:dyDescent="0.2">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28.5" customHeight="1" x14ac:dyDescent="0.2">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28.5" customHeight="1" x14ac:dyDescent="0.2">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28.5" customHeight="1" x14ac:dyDescent="0.2">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28.5" customHeight="1" x14ac:dyDescent="0.2">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28.5" customHeight="1" x14ac:dyDescent="0.2">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28.5" customHeight="1" x14ac:dyDescent="0.2">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28.5" customHeight="1" x14ac:dyDescent="0.2">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28.5" customHeight="1" x14ac:dyDescent="0.2">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28.5" customHeight="1" x14ac:dyDescent="0.2">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28.5" customHeight="1" x14ac:dyDescent="0.2">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28.5" customHeight="1" x14ac:dyDescent="0.2">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28.5" customHeight="1" x14ac:dyDescent="0.2">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28.5" customHeight="1" x14ac:dyDescent="0.2">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28.5" customHeight="1" x14ac:dyDescent="0.2">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28.5" customHeight="1" x14ac:dyDescent="0.2">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28.5" customHeight="1" x14ac:dyDescent="0.2">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28.5" customHeight="1" x14ac:dyDescent="0.2">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28.5" customHeight="1" x14ac:dyDescent="0.2">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28.5" customHeight="1" x14ac:dyDescent="0.2">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28.5" customHeight="1" x14ac:dyDescent="0.2">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28.5" customHeight="1" x14ac:dyDescent="0.2">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28.5" customHeight="1" x14ac:dyDescent="0.2">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28.5" customHeight="1" x14ac:dyDescent="0.2">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28.5" customHeight="1" x14ac:dyDescent="0.2">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28.5" customHeight="1" x14ac:dyDescent="0.2">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28.5" customHeight="1" x14ac:dyDescent="0.2">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28.5" customHeight="1" x14ac:dyDescent="0.2">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28.5" customHeight="1" x14ac:dyDescent="0.2">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28.5" customHeight="1" x14ac:dyDescent="0.2">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28.5" customHeight="1" x14ac:dyDescent="0.2">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28.5" customHeight="1" x14ac:dyDescent="0.2">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28.5" customHeight="1" x14ac:dyDescent="0.2">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28.5" customHeight="1" x14ac:dyDescent="0.2">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28.5" customHeight="1" x14ac:dyDescent="0.2">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28.5" customHeight="1" x14ac:dyDescent="0.2">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28.5" customHeight="1" x14ac:dyDescent="0.2">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28.5" customHeight="1" x14ac:dyDescent="0.2">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28.5" customHeight="1" x14ac:dyDescent="0.2">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28.5" customHeight="1" x14ac:dyDescent="0.2">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28.5" customHeight="1" x14ac:dyDescent="0.2">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28.5" customHeight="1" x14ac:dyDescent="0.2">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28.5" customHeight="1" x14ac:dyDescent="0.2">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sheetData>
  <mergeCells count="12">
    <mergeCell ref="D15:D18"/>
    <mergeCell ref="E15:E18"/>
    <mergeCell ref="D19:D21"/>
    <mergeCell ref="E19:E21"/>
    <mergeCell ref="D22:D25"/>
    <mergeCell ref="E22:E25"/>
    <mergeCell ref="D9:D11"/>
    <mergeCell ref="E9:E11"/>
    <mergeCell ref="D4:D6"/>
    <mergeCell ref="E4:E6"/>
    <mergeCell ref="D7:D8"/>
    <mergeCell ref="E7:E8"/>
  </mergeCells>
  <pageMargins left="0.7" right="0.7" top="0.75" bottom="0.75" header="0" footer="0"/>
  <pageSetup orientation="landscape"/>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991"/>
  <sheetViews>
    <sheetView showGridLines="0" workbookViewId="0">
      <selection activeCell="G8" sqref="G8"/>
    </sheetView>
  </sheetViews>
  <sheetFormatPr baseColWidth="10" defaultColWidth="14.33203125" defaultRowHeight="15" customHeight="1" x14ac:dyDescent="0.2"/>
  <cols>
    <col min="1" max="1" width="2.1640625" customWidth="1"/>
    <col min="2" max="2" width="9.33203125" customWidth="1"/>
    <col min="3" max="3" width="15.1640625" customWidth="1"/>
    <col min="4" max="4" width="50.33203125" customWidth="1"/>
    <col min="5" max="5" width="84.1640625" customWidth="1"/>
    <col min="6" max="6" width="12" customWidth="1"/>
    <col min="7" max="26" width="10.83203125" customWidth="1"/>
  </cols>
  <sheetData>
    <row r="1" spans="1:26" ht="9.75" customHeight="1" x14ac:dyDescent="0.2">
      <c r="A1" s="10"/>
      <c r="B1" s="10"/>
      <c r="C1" s="10"/>
      <c r="D1" s="10"/>
      <c r="E1" s="10"/>
      <c r="F1" s="10"/>
      <c r="G1" s="10"/>
      <c r="H1" s="10"/>
      <c r="I1" s="10"/>
      <c r="J1" s="10"/>
      <c r="K1" s="10"/>
      <c r="L1" s="10"/>
      <c r="M1" s="10"/>
      <c r="N1" s="10"/>
      <c r="O1" s="10"/>
      <c r="P1" s="10"/>
      <c r="Q1" s="10"/>
      <c r="R1" s="10"/>
      <c r="S1" s="10"/>
      <c r="T1" s="10"/>
      <c r="U1" s="10"/>
      <c r="V1" s="10"/>
      <c r="W1" s="10"/>
      <c r="X1" s="10"/>
      <c r="Y1" s="10"/>
      <c r="Z1" s="10"/>
    </row>
    <row r="2" spans="1:26" ht="28.5" customHeight="1" thickBot="1" x14ac:dyDescent="0.25">
      <c r="A2" s="10"/>
      <c r="B2" s="10"/>
      <c r="C2" s="10"/>
      <c r="D2" s="10"/>
      <c r="E2" s="10"/>
      <c r="F2" s="10"/>
      <c r="G2" s="10"/>
      <c r="H2" s="10"/>
      <c r="I2" s="10"/>
      <c r="J2" s="10"/>
      <c r="K2" s="10"/>
      <c r="L2" s="10"/>
      <c r="M2" s="10"/>
      <c r="N2" s="10"/>
      <c r="O2" s="10"/>
      <c r="P2" s="10"/>
      <c r="Q2" s="10"/>
      <c r="R2" s="10"/>
      <c r="S2" s="10"/>
      <c r="T2" s="10"/>
      <c r="U2" s="10"/>
      <c r="V2" s="10"/>
      <c r="W2" s="10"/>
      <c r="X2" s="10"/>
      <c r="Y2" s="10"/>
      <c r="Z2" s="10"/>
    </row>
    <row r="3" spans="1:26" ht="28.5" customHeight="1" thickBot="1" x14ac:dyDescent="0.25">
      <c r="A3" s="10"/>
      <c r="B3" s="10"/>
      <c r="C3" s="12" t="s">
        <v>235</v>
      </c>
      <c r="D3" s="13" t="s">
        <v>236</v>
      </c>
      <c r="E3" s="13" t="s">
        <v>237</v>
      </c>
      <c r="F3" s="10"/>
      <c r="G3" s="10"/>
      <c r="H3" s="10"/>
      <c r="I3" s="10"/>
      <c r="J3" s="10"/>
      <c r="K3" s="10"/>
      <c r="L3" s="10"/>
      <c r="M3" s="10"/>
      <c r="N3" s="10"/>
      <c r="O3" s="10"/>
      <c r="P3" s="10"/>
      <c r="Q3" s="10"/>
      <c r="R3" s="10"/>
      <c r="S3" s="10"/>
      <c r="T3" s="10"/>
      <c r="U3" s="10"/>
      <c r="V3" s="10"/>
      <c r="W3" s="10"/>
      <c r="X3" s="10"/>
      <c r="Y3" s="10"/>
      <c r="Z3" s="10"/>
    </row>
    <row r="4" spans="1:26" ht="21" customHeight="1" thickBot="1" x14ac:dyDescent="0.25">
      <c r="A4" s="10"/>
      <c r="B4" s="10"/>
      <c r="C4" s="14">
        <v>1</v>
      </c>
      <c r="D4" s="15" t="s">
        <v>271</v>
      </c>
      <c r="E4" s="16" t="s">
        <v>267</v>
      </c>
      <c r="F4" s="10"/>
      <c r="G4" s="10"/>
      <c r="H4" s="10"/>
      <c r="I4" s="10"/>
      <c r="J4" s="10"/>
      <c r="K4" s="10"/>
      <c r="L4" s="10"/>
      <c r="M4" s="10"/>
      <c r="N4" s="10"/>
      <c r="O4" s="10"/>
      <c r="P4" s="10"/>
      <c r="Q4" s="10"/>
      <c r="R4" s="10"/>
      <c r="S4" s="10"/>
      <c r="T4" s="10"/>
      <c r="U4" s="10"/>
      <c r="V4" s="10"/>
      <c r="W4" s="10"/>
      <c r="X4" s="10"/>
      <c r="Y4" s="10"/>
      <c r="Z4" s="10"/>
    </row>
    <row r="5" spans="1:26" ht="60.75" thickBot="1" x14ac:dyDescent="0.25">
      <c r="A5" s="10"/>
      <c r="B5" s="10"/>
      <c r="C5" s="17">
        <v>2</v>
      </c>
      <c r="D5" s="18" t="s">
        <v>272</v>
      </c>
      <c r="E5" s="19" t="s">
        <v>268</v>
      </c>
      <c r="F5" s="10"/>
      <c r="G5" s="10"/>
      <c r="H5" s="10"/>
      <c r="I5" s="10"/>
      <c r="J5" s="10"/>
      <c r="K5" s="10"/>
      <c r="L5" s="10"/>
      <c r="M5" s="10"/>
      <c r="N5" s="10"/>
      <c r="O5" s="10"/>
      <c r="P5" s="10"/>
      <c r="Q5" s="10"/>
      <c r="R5" s="10"/>
      <c r="S5" s="10"/>
      <c r="T5" s="10"/>
      <c r="U5" s="10"/>
      <c r="V5" s="10"/>
      <c r="W5" s="10"/>
      <c r="X5" s="10"/>
      <c r="Y5" s="10"/>
      <c r="Z5" s="10"/>
    </row>
    <row r="6" spans="1:26" ht="45.75" thickBot="1" x14ac:dyDescent="0.25">
      <c r="A6" s="10"/>
      <c r="B6" s="10"/>
      <c r="C6" s="20">
        <v>4</v>
      </c>
      <c r="D6" s="21" t="s">
        <v>269</v>
      </c>
      <c r="E6" s="22" t="s">
        <v>562</v>
      </c>
      <c r="F6" s="10"/>
      <c r="G6" s="10"/>
      <c r="H6" s="10"/>
      <c r="I6" s="10"/>
      <c r="J6" s="10"/>
      <c r="K6" s="10"/>
      <c r="L6" s="10"/>
      <c r="M6" s="10"/>
      <c r="N6" s="10"/>
      <c r="O6" s="10"/>
      <c r="P6" s="10"/>
      <c r="Q6" s="10"/>
      <c r="R6" s="10"/>
      <c r="S6" s="10"/>
      <c r="T6" s="10"/>
      <c r="U6" s="10"/>
      <c r="V6" s="10"/>
      <c r="W6" s="10"/>
      <c r="X6" s="10"/>
      <c r="Y6" s="10"/>
      <c r="Z6" s="10"/>
    </row>
    <row r="7" spans="1:26" ht="60.75" thickBot="1" x14ac:dyDescent="0.25">
      <c r="A7" s="10"/>
      <c r="B7" s="10"/>
      <c r="C7" s="23">
        <v>8</v>
      </c>
      <c r="D7" s="24" t="s">
        <v>270</v>
      </c>
      <c r="E7" s="25" t="s">
        <v>563</v>
      </c>
      <c r="F7" s="10"/>
      <c r="G7" s="10"/>
      <c r="H7" s="10"/>
      <c r="I7" s="10"/>
      <c r="J7" s="10"/>
      <c r="K7" s="10"/>
      <c r="L7" s="10"/>
      <c r="M7" s="10"/>
      <c r="N7" s="10"/>
      <c r="O7" s="10"/>
      <c r="P7" s="10"/>
      <c r="Q7" s="10"/>
      <c r="R7" s="10"/>
      <c r="S7" s="10"/>
      <c r="T7" s="10"/>
      <c r="U7" s="10"/>
      <c r="V7" s="10"/>
      <c r="W7" s="10"/>
      <c r="X7" s="10"/>
      <c r="Y7" s="10"/>
      <c r="Z7" s="10"/>
    </row>
    <row r="8" spans="1:26" ht="51" customHeight="1" thickBot="1" x14ac:dyDescent="0.25">
      <c r="A8" s="10"/>
      <c r="B8" s="10"/>
      <c r="C8" s="26">
        <v>16</v>
      </c>
      <c r="D8" s="27" t="s">
        <v>238</v>
      </c>
      <c r="E8" s="28" t="s">
        <v>564</v>
      </c>
      <c r="F8" s="10"/>
      <c r="G8" s="10"/>
      <c r="H8" s="10"/>
      <c r="I8" s="10"/>
      <c r="J8" s="10"/>
      <c r="K8" s="10"/>
      <c r="L8" s="10"/>
      <c r="M8" s="10"/>
      <c r="N8" s="10"/>
      <c r="O8" s="10"/>
      <c r="P8" s="10"/>
      <c r="Q8" s="10"/>
      <c r="R8" s="10"/>
      <c r="S8" s="10"/>
      <c r="T8" s="10"/>
      <c r="U8" s="10"/>
      <c r="V8" s="10"/>
      <c r="W8" s="10"/>
      <c r="X8" s="10"/>
      <c r="Y8" s="10"/>
      <c r="Z8" s="10"/>
    </row>
    <row r="9" spans="1:26" ht="28.5" customHeight="1" x14ac:dyDescent="0.2">
      <c r="A9" s="10"/>
      <c r="B9" s="10"/>
      <c r="C9" s="10"/>
      <c r="D9" s="10"/>
      <c r="E9" s="10"/>
      <c r="F9" s="10"/>
      <c r="G9" s="10"/>
      <c r="H9" s="10"/>
      <c r="I9" s="10"/>
      <c r="J9" s="10"/>
      <c r="K9" s="10"/>
      <c r="L9" s="10"/>
      <c r="M9" s="10"/>
      <c r="N9" s="10"/>
      <c r="O9" s="10"/>
      <c r="P9" s="10"/>
      <c r="Q9" s="10"/>
      <c r="R9" s="10"/>
      <c r="S9" s="10"/>
      <c r="T9" s="10"/>
      <c r="U9" s="10"/>
      <c r="V9" s="10"/>
      <c r="W9" s="10"/>
      <c r="X9" s="10"/>
      <c r="Y9" s="10"/>
      <c r="Z9" s="10"/>
    </row>
    <row r="10" spans="1:26" ht="28.5" customHeight="1" x14ac:dyDescent="0.2">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26" ht="28.5" customHeight="1" x14ac:dyDescent="0.2">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row>
    <row r="12" spans="1:26" ht="28.5" customHeight="1" x14ac:dyDescent="0.2">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row>
    <row r="13" spans="1:26" ht="28.5" customHeight="1" x14ac:dyDescent="0.2">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row>
    <row r="14" spans="1:26" ht="28.5" customHeight="1" x14ac:dyDescent="0.2">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row>
    <row r="15" spans="1:26" ht="28.5" customHeight="1"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ht="28.5" customHeight="1" x14ac:dyDescent="0.2">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row>
    <row r="17" spans="1:26" ht="28.5" customHeight="1" x14ac:dyDescent="0.2">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1:26" ht="28.5" customHeight="1" x14ac:dyDescent="0.2">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row>
    <row r="19" spans="1:26" ht="28.5" customHeight="1" x14ac:dyDescent="0.2">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6" ht="28.5" customHeight="1" x14ac:dyDescent="0.2">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row>
    <row r="21" spans="1:26" ht="28.5" customHeight="1" x14ac:dyDescent="0.2">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row>
    <row r="22" spans="1:26" ht="28.5" customHeight="1" x14ac:dyDescent="0.2">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spans="1:26" ht="28.5" customHeight="1" x14ac:dyDescent="0.2">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row r="24" spans="1:26" ht="28.5" customHeight="1" x14ac:dyDescent="0.2">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row>
    <row r="25" spans="1:26" ht="28.5" customHeight="1" x14ac:dyDescent="0.2">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spans="1:26" ht="28.5" customHeight="1" x14ac:dyDescent="0.2">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row>
    <row r="27" spans="1:26" ht="28.5" customHeight="1" x14ac:dyDescent="0.2">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ht="28.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spans="1:26" ht="28.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spans="1:26" ht="28.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1:26" ht="28.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28.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ht="28.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ht="28.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ht="28.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ht="28.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ht="28.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ht="28.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ht="28.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ht="28.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ht="28.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ht="28.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ht="28.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ht="28.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ht="28.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ht="28.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28.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28.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28.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ht="28.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ht="28.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ht="28.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28.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28.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28.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28.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28.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28.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28.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28.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28.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28.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28.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28.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28.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28.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28.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28.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28.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28.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28.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28.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28.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28.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28.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28.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28.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28.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28.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28.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28.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28.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28.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28.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28.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28.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28.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28.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28.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28.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28.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28.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28.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28.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28.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28.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28.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28.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28.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28.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28.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28.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28.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28.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28.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28.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28.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28.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28.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28.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28.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28.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28.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28.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28.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28.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28.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28.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28.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28.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28.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28.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28.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28.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28.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28.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28.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28.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28.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28.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28.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28.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28.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28.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28.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28.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28.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28.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28.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28.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28.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28.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28.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28.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28.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28.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28.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28.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28.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28.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28.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28.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28.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28.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28.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28.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28.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28.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28.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28.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28.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28.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28.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28.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28.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28.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28.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28.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28.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28.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28.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28.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28.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28.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28.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28.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28.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28.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28.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28.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28.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28.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28.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28.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28.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28.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28.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28.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28.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28.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28.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28.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28.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28.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28.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28.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28.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28.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28.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28.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28.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28.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28.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28.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28.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28.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28.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28.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28.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28.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28.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28.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28.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28.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28.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28.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28.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28.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28.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28.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28.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28.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28.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28.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28.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28.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28.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28.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28.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28.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28.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28.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28.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28.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28.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28.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28.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28.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28.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28.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28.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28.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28.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28.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28.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28.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28.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28.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28.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28.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28.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28.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28.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28.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28.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28.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28.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28.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28.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28.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28.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28.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28.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28.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28.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28.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28.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28.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28.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28.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28.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28.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28.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28.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28.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28.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28.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28.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28.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28.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28.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28.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28.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28.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28.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28.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28.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28.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28.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28.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28.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28.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28.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28.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28.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28.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28.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28.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28.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28.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28.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28.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28.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28.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28.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28.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28.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28.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28.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28.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28.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28.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28.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28.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28.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28.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28.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28.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28.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28.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28.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28.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28.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28.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28.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28.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28.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28.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28.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28.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28.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28.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28.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28.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28.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28.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28.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28.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28.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28.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28.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28.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28.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28.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28.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28.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28.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28.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28.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28.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28.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28.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28.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28.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28.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28.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28.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28.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28.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28.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28.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28.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28.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28.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28.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28.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28.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28.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28.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28.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28.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28.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28.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28.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28.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28.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28.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28.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28.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28.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28.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28.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28.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28.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28.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28.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28.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28.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28.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28.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28.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28.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28.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28.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28.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28.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28.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28.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28.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28.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28.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28.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28.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28.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28.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28.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28.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28.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28.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28.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28.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28.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28.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28.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28.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28.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28.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28.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28.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28.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28.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28.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28.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28.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28.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28.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28.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28.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28.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28.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28.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28.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28.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28.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28.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28.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28.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28.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28.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28.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28.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28.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28.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28.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28.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28.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28.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28.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28.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28.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28.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28.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28.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28.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28.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28.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28.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28.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28.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28.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28.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28.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28.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28.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28.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28.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28.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28.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28.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28.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28.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28.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28.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28.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28.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28.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28.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28.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28.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28.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28.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28.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28.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28.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28.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28.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28.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28.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28.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28.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28.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28.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28.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28.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28.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28.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28.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28.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28.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28.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28.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28.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28.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28.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28.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28.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28.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28.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28.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28.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28.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28.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28.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28.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28.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28.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28.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28.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28.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28.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28.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28.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28.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28.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28.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28.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28.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28.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28.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28.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28.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28.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28.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28.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28.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28.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28.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28.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28.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28.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28.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28.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28.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28.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28.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28.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28.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28.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28.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28.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28.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28.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28.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28.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28.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28.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28.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28.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28.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28.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28.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28.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28.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28.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28.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28.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28.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28.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28.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28.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28.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28.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28.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28.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28.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28.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28.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28.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28.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28.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28.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28.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28.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28.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28.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28.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28.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28.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28.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28.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28.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28.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28.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28.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28.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28.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28.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28.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28.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28.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28.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28.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28.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28.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28.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28.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28.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28.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28.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28.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28.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28.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28.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28.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28.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28.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28.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28.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28.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28.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28.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28.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28.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28.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28.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28.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28.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28.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28.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28.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28.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28.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28.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28.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28.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28.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28.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28.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28.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28.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28.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28.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28.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28.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28.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28.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28.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28.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28.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28.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28.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28.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28.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28.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28.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28.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28.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28.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28.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28.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28.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28.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28.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28.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28.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28.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28.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28.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28.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28.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28.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28.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28.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28.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28.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28.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28.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28.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28.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28.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28.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28.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28.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28.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28.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28.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28.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28.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28.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28.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28.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28.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28.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28.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28.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28.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28.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28.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28.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28.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28.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28.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28.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28.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28.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28.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28.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28.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28.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28.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28.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28.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28.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28.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28.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28.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28.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28.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28.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28.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28.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28.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28.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28.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28.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28.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28.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28.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28.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28.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28.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28.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28.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28.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28.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28.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28.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28.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28.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28.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28.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28.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28.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28.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28.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28.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28.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28.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28.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28.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28.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28.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28.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28.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28.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28.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28.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28.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28.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28.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28.5" customHeight="1" x14ac:dyDescent="0.2">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28.5" customHeight="1" x14ac:dyDescent="0.2">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28.5" customHeight="1" x14ac:dyDescent="0.2">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28.5" customHeight="1" x14ac:dyDescent="0.2">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28.5" customHeight="1" x14ac:dyDescent="0.2">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28.5" customHeight="1" x14ac:dyDescent="0.2">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28.5" customHeight="1" x14ac:dyDescent="0.2">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28.5" customHeight="1" x14ac:dyDescent="0.2">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28.5" customHeight="1" x14ac:dyDescent="0.2">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28.5" customHeight="1" x14ac:dyDescent="0.2">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28.5" customHeight="1" x14ac:dyDescent="0.2">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28.5" customHeight="1" x14ac:dyDescent="0.2">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28.5" customHeight="1" x14ac:dyDescent="0.2">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28.5" customHeight="1" x14ac:dyDescent="0.2">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28.5" customHeight="1" x14ac:dyDescent="0.2">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28.5" customHeight="1" x14ac:dyDescent="0.2">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28.5" customHeight="1" x14ac:dyDescent="0.2">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28.5" customHeight="1" x14ac:dyDescent="0.2">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28.5" customHeight="1" x14ac:dyDescent="0.2">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28.5" customHeight="1" x14ac:dyDescent="0.2">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28.5" customHeight="1" x14ac:dyDescent="0.2">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28.5" customHeight="1" x14ac:dyDescent="0.2">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28.5" customHeight="1" x14ac:dyDescent="0.2">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28.5" customHeight="1" x14ac:dyDescent="0.2">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28.5" customHeight="1" x14ac:dyDescent="0.2">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28.5" customHeight="1" x14ac:dyDescent="0.2">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28.5" customHeight="1" x14ac:dyDescent="0.2">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28.5" customHeight="1" x14ac:dyDescent="0.2">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28.5" customHeight="1" x14ac:dyDescent="0.2">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28.5" customHeight="1" x14ac:dyDescent="0.2">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28.5" customHeight="1" x14ac:dyDescent="0.2">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28.5" customHeight="1" x14ac:dyDescent="0.2">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28.5" customHeight="1" x14ac:dyDescent="0.2">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28.5" customHeight="1" x14ac:dyDescent="0.2">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28.5" customHeight="1" x14ac:dyDescent="0.2">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28.5" customHeight="1" x14ac:dyDescent="0.2">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28.5" customHeight="1" x14ac:dyDescent="0.2">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28.5" customHeight="1" x14ac:dyDescent="0.2">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28.5" customHeight="1" x14ac:dyDescent="0.2">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28.5" customHeight="1" x14ac:dyDescent="0.2">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28.5" customHeight="1" x14ac:dyDescent="0.2">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28.5" customHeight="1" x14ac:dyDescent="0.2">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28.5" customHeight="1" x14ac:dyDescent="0.2">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28.5" customHeight="1" x14ac:dyDescent="0.2">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28.5" customHeight="1" x14ac:dyDescent="0.2">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28.5" customHeight="1" x14ac:dyDescent="0.2">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28.5" customHeight="1" x14ac:dyDescent="0.2">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28.5" customHeight="1" x14ac:dyDescent="0.2">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28.5" customHeight="1" x14ac:dyDescent="0.2">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28.5" customHeight="1" x14ac:dyDescent="0.2">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28.5" customHeight="1" x14ac:dyDescent="0.2">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28.5" customHeight="1" x14ac:dyDescent="0.2">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28.5" customHeight="1" x14ac:dyDescent="0.2">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28.5" customHeight="1" x14ac:dyDescent="0.2">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28.5" customHeight="1" x14ac:dyDescent="0.2">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28.5" customHeight="1" x14ac:dyDescent="0.2">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28.5" customHeight="1" x14ac:dyDescent="0.2">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28.5" customHeight="1" x14ac:dyDescent="0.2">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28.5" customHeight="1" x14ac:dyDescent="0.2">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28.5" customHeight="1" x14ac:dyDescent="0.2">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28.5" customHeight="1" x14ac:dyDescent="0.2">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28.5" customHeight="1" x14ac:dyDescent="0.2">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28.5" customHeight="1" x14ac:dyDescent="0.2">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28.5" customHeight="1" x14ac:dyDescent="0.2">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28.5" customHeight="1" x14ac:dyDescent="0.2">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28.5" customHeight="1" x14ac:dyDescent="0.2">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28.5" customHeight="1" x14ac:dyDescent="0.2">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28.5" customHeight="1" x14ac:dyDescent="0.2">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28.5" customHeight="1" x14ac:dyDescent="0.2">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28.5" customHeight="1" x14ac:dyDescent="0.2">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28.5" customHeight="1" x14ac:dyDescent="0.2">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28.5" customHeight="1" x14ac:dyDescent="0.2">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28.5" customHeight="1" x14ac:dyDescent="0.2">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28.5" customHeight="1" x14ac:dyDescent="0.2">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28.5" customHeight="1" x14ac:dyDescent="0.2">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28.5" customHeight="1" x14ac:dyDescent="0.2">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28.5" customHeight="1" x14ac:dyDescent="0.2">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28.5" customHeight="1" x14ac:dyDescent="0.2">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28.5" customHeight="1" x14ac:dyDescent="0.2">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28.5" customHeight="1" x14ac:dyDescent="0.2">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28.5" customHeight="1" x14ac:dyDescent="0.2">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28.5" customHeight="1" x14ac:dyDescent="0.2">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28.5" customHeight="1" x14ac:dyDescent="0.2">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28.5" customHeight="1" x14ac:dyDescent="0.2">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28.5" customHeight="1" x14ac:dyDescent="0.2">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28.5" customHeight="1" x14ac:dyDescent="0.2">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28.5" customHeight="1" x14ac:dyDescent="0.2">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28.5" customHeight="1" x14ac:dyDescent="0.2">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28.5" customHeight="1" x14ac:dyDescent="0.2">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28.5" customHeight="1" x14ac:dyDescent="0.2">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28.5" customHeight="1" x14ac:dyDescent="0.2">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28.5" customHeight="1" x14ac:dyDescent="0.2">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28.5" customHeight="1" x14ac:dyDescent="0.2">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28.5" customHeight="1" x14ac:dyDescent="0.2">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28.5" customHeight="1" x14ac:dyDescent="0.2">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28.5" customHeight="1" x14ac:dyDescent="0.2">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28.5" customHeight="1" x14ac:dyDescent="0.2">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28.5" customHeight="1" x14ac:dyDescent="0.2">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28.5" customHeight="1" x14ac:dyDescent="0.2">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28.5" customHeight="1" x14ac:dyDescent="0.2">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28.5" customHeight="1" x14ac:dyDescent="0.2">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28.5" customHeight="1" x14ac:dyDescent="0.2">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28.5" customHeight="1" x14ac:dyDescent="0.2">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28.5" customHeight="1" x14ac:dyDescent="0.2">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28.5" customHeight="1" x14ac:dyDescent="0.2">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28.5" customHeight="1" x14ac:dyDescent="0.2">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28.5" customHeight="1" x14ac:dyDescent="0.2">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28.5" customHeight="1" x14ac:dyDescent="0.2">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28.5" customHeight="1" x14ac:dyDescent="0.2">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28.5" customHeight="1" x14ac:dyDescent="0.2">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28.5" customHeight="1" x14ac:dyDescent="0.2">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28.5" customHeight="1" x14ac:dyDescent="0.2">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28.5" customHeight="1" x14ac:dyDescent="0.2">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28.5" customHeight="1" x14ac:dyDescent="0.2">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28.5" customHeight="1" x14ac:dyDescent="0.2">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28.5" customHeight="1" x14ac:dyDescent="0.2">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28.5" customHeight="1" x14ac:dyDescent="0.2">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28.5" customHeight="1" x14ac:dyDescent="0.2">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28.5" customHeight="1" x14ac:dyDescent="0.2">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28.5" customHeight="1" x14ac:dyDescent="0.2">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28.5" customHeight="1" x14ac:dyDescent="0.2">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28.5" customHeight="1" x14ac:dyDescent="0.2">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28.5" customHeight="1" x14ac:dyDescent="0.2">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28.5" customHeight="1" x14ac:dyDescent="0.2">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28.5" customHeight="1" x14ac:dyDescent="0.2">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28.5" customHeight="1" x14ac:dyDescent="0.2">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28.5" customHeight="1" x14ac:dyDescent="0.2">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28.5" customHeight="1" x14ac:dyDescent="0.2">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28.5" customHeight="1" x14ac:dyDescent="0.2">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28.5" customHeight="1" x14ac:dyDescent="0.2">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28.5" customHeight="1" x14ac:dyDescent="0.2">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28.5" customHeight="1" x14ac:dyDescent="0.2">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28.5" customHeight="1" x14ac:dyDescent="0.2">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28.5" customHeight="1" x14ac:dyDescent="0.2">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28.5" customHeight="1" x14ac:dyDescent="0.2">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28.5" customHeight="1" x14ac:dyDescent="0.2">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28.5" customHeight="1" x14ac:dyDescent="0.2">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28.5" customHeight="1" x14ac:dyDescent="0.2">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28.5" customHeight="1" x14ac:dyDescent="0.2">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28.5" customHeight="1" x14ac:dyDescent="0.2">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28.5" customHeight="1" x14ac:dyDescent="0.2">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28.5" customHeight="1" x14ac:dyDescent="0.2">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28.5" customHeight="1" x14ac:dyDescent="0.2">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28.5" customHeight="1" x14ac:dyDescent="0.2">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28.5" customHeight="1" x14ac:dyDescent="0.2">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28.5" customHeight="1" x14ac:dyDescent="0.2">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28.5" customHeight="1" x14ac:dyDescent="0.2">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28.5" customHeight="1" x14ac:dyDescent="0.2">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28.5" customHeight="1" x14ac:dyDescent="0.2">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28.5" customHeight="1" x14ac:dyDescent="0.2">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28.5" customHeight="1" x14ac:dyDescent="0.2">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28.5" customHeight="1" x14ac:dyDescent="0.2">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28.5" customHeight="1" x14ac:dyDescent="0.2">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28.5" customHeight="1" x14ac:dyDescent="0.2">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28.5" customHeight="1" x14ac:dyDescent="0.2">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28.5" customHeight="1" x14ac:dyDescent="0.2">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28.5" customHeight="1" x14ac:dyDescent="0.2">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28.5" customHeight="1" x14ac:dyDescent="0.2">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28.5" customHeight="1" x14ac:dyDescent="0.2">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28.5" customHeight="1" x14ac:dyDescent="0.2">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28.5" customHeight="1" x14ac:dyDescent="0.2">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28.5" customHeight="1" x14ac:dyDescent="0.2">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28.5" customHeight="1" x14ac:dyDescent="0.2">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28.5" customHeight="1" x14ac:dyDescent="0.2">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28.5" customHeight="1" x14ac:dyDescent="0.2">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28.5" customHeight="1" x14ac:dyDescent="0.2">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28.5" customHeight="1" x14ac:dyDescent="0.2">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28.5" customHeight="1" x14ac:dyDescent="0.2">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28.5" customHeight="1" x14ac:dyDescent="0.2">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28.5" customHeight="1" x14ac:dyDescent="0.2">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28.5" customHeight="1" x14ac:dyDescent="0.2">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28.5" customHeight="1" x14ac:dyDescent="0.2">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28.5" customHeight="1" x14ac:dyDescent="0.2">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28.5" customHeight="1" x14ac:dyDescent="0.2">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28.5" customHeight="1" x14ac:dyDescent="0.2">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28.5" customHeight="1" x14ac:dyDescent="0.2">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28.5" customHeight="1" x14ac:dyDescent="0.2">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28.5" customHeight="1" x14ac:dyDescent="0.2">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28.5" customHeight="1" x14ac:dyDescent="0.2">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28.5" customHeight="1" x14ac:dyDescent="0.2">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28.5" customHeight="1" x14ac:dyDescent="0.2">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28.5" customHeight="1" x14ac:dyDescent="0.2">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28.5" customHeight="1" x14ac:dyDescent="0.2">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28.5" customHeight="1" x14ac:dyDescent="0.2">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28.5" customHeight="1" x14ac:dyDescent="0.2">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28.5" customHeight="1" x14ac:dyDescent="0.2">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28.5" customHeight="1" x14ac:dyDescent="0.2">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28.5" customHeight="1" x14ac:dyDescent="0.2">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28.5" customHeight="1" x14ac:dyDescent="0.2">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28.5" customHeight="1" x14ac:dyDescent="0.2">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28.5" customHeight="1" x14ac:dyDescent="0.2">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28.5" customHeight="1" x14ac:dyDescent="0.2">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28.5" customHeight="1" x14ac:dyDescent="0.2">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28.5" customHeight="1" x14ac:dyDescent="0.2">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28.5" customHeight="1" x14ac:dyDescent="0.2">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28.5" customHeight="1" x14ac:dyDescent="0.2">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28.5" customHeight="1" x14ac:dyDescent="0.2">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28.5" customHeight="1" x14ac:dyDescent="0.2">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28.5" customHeight="1" x14ac:dyDescent="0.2">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28.5" customHeight="1" x14ac:dyDescent="0.2">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28.5" customHeight="1" x14ac:dyDescent="0.2">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28.5" customHeight="1" x14ac:dyDescent="0.2">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28.5" customHeight="1" x14ac:dyDescent="0.2">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28.5" customHeight="1" x14ac:dyDescent="0.2">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28.5" customHeight="1" x14ac:dyDescent="0.2">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28.5" customHeight="1" x14ac:dyDescent="0.2">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28.5" customHeight="1" x14ac:dyDescent="0.2">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28.5" customHeight="1" x14ac:dyDescent="0.2">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28.5" customHeight="1" x14ac:dyDescent="0.2">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28.5" customHeight="1" x14ac:dyDescent="0.2">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28.5" customHeight="1" x14ac:dyDescent="0.2">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28.5" customHeight="1" x14ac:dyDescent="0.2">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28.5" customHeight="1" x14ac:dyDescent="0.2">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28.5" customHeight="1" x14ac:dyDescent="0.2">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28.5" customHeight="1" x14ac:dyDescent="0.2">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28.5" customHeight="1" x14ac:dyDescent="0.2">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28.5" customHeight="1" x14ac:dyDescent="0.2">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28.5" customHeight="1" x14ac:dyDescent="0.2">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28.5" customHeight="1" x14ac:dyDescent="0.2">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28.5" customHeight="1" x14ac:dyDescent="0.2">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28.5" customHeight="1" x14ac:dyDescent="0.2">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28.5" customHeight="1" x14ac:dyDescent="0.2">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28.5" customHeight="1" x14ac:dyDescent="0.2">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28.5" customHeight="1" x14ac:dyDescent="0.2">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28.5" customHeight="1" x14ac:dyDescent="0.2">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28.5" customHeight="1" x14ac:dyDescent="0.2">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28.5" customHeight="1" x14ac:dyDescent="0.2">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28.5" customHeight="1" x14ac:dyDescent="0.2">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28.5" customHeight="1" x14ac:dyDescent="0.2">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ht="28.5" customHeight="1" x14ac:dyDescent="0.2">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ht="28.5" customHeight="1" x14ac:dyDescent="0.2">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sheetData>
  <pageMargins left="0.7" right="0.7" top="0.75" bottom="0.75" header="0" footer="0"/>
  <pageSetup orientation="landscape"/>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workbookViewId="0">
      <selection activeCell="C6" sqref="C6"/>
    </sheetView>
  </sheetViews>
  <sheetFormatPr baseColWidth="10" defaultColWidth="14.33203125" defaultRowHeight="15" customHeight="1" x14ac:dyDescent="0.2"/>
  <cols>
    <col min="1" max="1" width="12" customWidth="1"/>
    <col min="2" max="2" width="40.1640625" customWidth="1"/>
    <col min="3" max="3" width="117.83203125" customWidth="1"/>
    <col min="4" max="6" width="12" customWidth="1"/>
    <col min="7" max="26" width="10.83203125" customWidth="1"/>
  </cols>
  <sheetData>
    <row r="1" spans="1:26" ht="19.5" customHeight="1" x14ac:dyDescent="0.2">
      <c r="A1" s="11"/>
      <c r="B1" s="11"/>
      <c r="C1" s="11"/>
      <c r="D1" s="11"/>
      <c r="E1" s="11"/>
      <c r="F1" s="11"/>
      <c r="G1" s="11"/>
      <c r="H1" s="11"/>
      <c r="I1" s="11"/>
      <c r="J1" s="11"/>
      <c r="K1" s="11"/>
      <c r="L1" s="11"/>
      <c r="M1" s="11"/>
      <c r="N1" s="11"/>
      <c r="O1" s="11"/>
      <c r="P1" s="11"/>
      <c r="Q1" s="11"/>
      <c r="R1" s="11"/>
      <c r="S1" s="11"/>
      <c r="T1" s="11"/>
      <c r="U1" s="11"/>
      <c r="V1" s="11"/>
      <c r="W1" s="11"/>
      <c r="X1" s="11"/>
      <c r="Y1" s="11"/>
      <c r="Z1" s="11"/>
    </row>
    <row r="2" spans="1:26" ht="19.5" customHeight="1" x14ac:dyDescent="0.2">
      <c r="A2" s="11"/>
      <c r="B2" s="442" t="s">
        <v>239</v>
      </c>
      <c r="C2" s="442" t="s">
        <v>240</v>
      </c>
      <c r="D2" s="11"/>
      <c r="E2" s="11"/>
      <c r="F2" s="11"/>
      <c r="G2" s="11"/>
      <c r="H2" s="11"/>
      <c r="I2" s="11"/>
      <c r="J2" s="11"/>
      <c r="K2" s="11"/>
      <c r="L2" s="11"/>
      <c r="M2" s="11"/>
      <c r="N2" s="11"/>
      <c r="O2" s="11"/>
      <c r="P2" s="11"/>
      <c r="Q2" s="11"/>
      <c r="R2" s="11"/>
      <c r="S2" s="11"/>
      <c r="T2" s="11"/>
      <c r="U2" s="11"/>
      <c r="V2" s="11"/>
      <c r="W2" s="11"/>
      <c r="X2" s="11"/>
      <c r="Y2" s="11"/>
      <c r="Z2" s="11"/>
    </row>
    <row r="3" spans="1:26" ht="48" customHeight="1" x14ac:dyDescent="0.2">
      <c r="A3" s="11"/>
      <c r="B3" s="443" t="s">
        <v>241</v>
      </c>
      <c r="C3" s="444" t="s">
        <v>242</v>
      </c>
      <c r="D3" s="11"/>
      <c r="E3" s="11"/>
      <c r="F3" s="11"/>
      <c r="G3" s="11"/>
      <c r="H3" s="11"/>
      <c r="I3" s="11"/>
      <c r="J3" s="11"/>
      <c r="K3" s="11"/>
      <c r="L3" s="11"/>
      <c r="M3" s="11"/>
      <c r="N3" s="11"/>
      <c r="O3" s="11"/>
      <c r="P3" s="11"/>
      <c r="Q3" s="11"/>
      <c r="R3" s="11"/>
      <c r="S3" s="11"/>
      <c r="T3" s="11"/>
      <c r="U3" s="11"/>
      <c r="V3" s="11"/>
      <c r="W3" s="11"/>
      <c r="X3" s="11"/>
      <c r="Y3" s="11"/>
      <c r="Z3" s="11"/>
    </row>
    <row r="4" spans="1:26" ht="40.5" customHeight="1" x14ac:dyDescent="0.2">
      <c r="A4" s="11"/>
      <c r="B4" s="443" t="s">
        <v>243</v>
      </c>
      <c r="C4" s="444" t="s">
        <v>565</v>
      </c>
      <c r="D4" s="11"/>
      <c r="E4" s="11"/>
      <c r="F4" s="11"/>
      <c r="G4" s="11"/>
      <c r="H4" s="11"/>
      <c r="I4" s="11"/>
      <c r="J4" s="11"/>
      <c r="K4" s="11"/>
      <c r="L4" s="11"/>
      <c r="M4" s="11"/>
      <c r="N4" s="11"/>
      <c r="O4" s="11"/>
      <c r="P4" s="11"/>
      <c r="Q4" s="11"/>
      <c r="R4" s="11"/>
      <c r="S4" s="11"/>
      <c r="T4" s="11"/>
      <c r="U4" s="11"/>
      <c r="V4" s="11"/>
      <c r="W4" s="11"/>
      <c r="X4" s="11"/>
      <c r="Y4" s="11"/>
      <c r="Z4" s="11"/>
    </row>
    <row r="5" spans="1:26" ht="48.75" customHeight="1" x14ac:dyDescent="0.2">
      <c r="A5" s="11"/>
      <c r="B5" s="443" t="s">
        <v>489</v>
      </c>
      <c r="C5" s="444" t="s">
        <v>244</v>
      </c>
      <c r="D5" s="11"/>
      <c r="E5" s="11"/>
      <c r="F5" s="11"/>
      <c r="G5" s="11"/>
      <c r="H5" s="11"/>
      <c r="I5" s="11"/>
      <c r="J5" s="11"/>
      <c r="K5" s="11"/>
      <c r="L5" s="11"/>
      <c r="M5" s="11"/>
      <c r="N5" s="11"/>
      <c r="O5" s="11"/>
      <c r="P5" s="11"/>
      <c r="Q5" s="11"/>
      <c r="R5" s="11"/>
      <c r="S5" s="11"/>
      <c r="T5" s="11"/>
      <c r="U5" s="11"/>
      <c r="V5" s="11"/>
      <c r="W5" s="11"/>
      <c r="X5" s="11"/>
      <c r="Y5" s="11"/>
      <c r="Z5" s="11"/>
    </row>
    <row r="6" spans="1:26" ht="30" customHeight="1" x14ac:dyDescent="0.2">
      <c r="A6" s="11"/>
      <c r="B6" s="443" t="s">
        <v>245</v>
      </c>
      <c r="C6" s="445" t="s">
        <v>246</v>
      </c>
      <c r="D6" s="11"/>
      <c r="E6" s="11"/>
      <c r="F6" s="11"/>
      <c r="G6" s="11"/>
      <c r="H6" s="11"/>
      <c r="I6" s="11"/>
      <c r="J6" s="11"/>
      <c r="K6" s="11"/>
      <c r="L6" s="11"/>
      <c r="M6" s="11"/>
      <c r="N6" s="11"/>
      <c r="O6" s="11"/>
      <c r="P6" s="11"/>
      <c r="Q6" s="11"/>
      <c r="R6" s="11"/>
      <c r="S6" s="11"/>
      <c r="T6" s="11"/>
      <c r="U6" s="11"/>
      <c r="V6" s="11"/>
      <c r="W6" s="11"/>
      <c r="X6" s="11"/>
      <c r="Y6" s="11"/>
      <c r="Z6" s="11"/>
    </row>
    <row r="7" spans="1:26" ht="28.5" customHeight="1" x14ac:dyDescent="0.2">
      <c r="A7" s="11"/>
      <c r="B7" s="443" t="s">
        <v>18</v>
      </c>
      <c r="C7" s="445" t="s">
        <v>247</v>
      </c>
      <c r="D7" s="11"/>
      <c r="E7" s="11"/>
      <c r="F7" s="11"/>
      <c r="G7" s="11"/>
      <c r="H7" s="11"/>
      <c r="I7" s="11"/>
      <c r="J7" s="11"/>
      <c r="K7" s="11"/>
      <c r="L7" s="11"/>
      <c r="M7" s="11"/>
      <c r="N7" s="11"/>
      <c r="O7" s="11"/>
      <c r="P7" s="11"/>
      <c r="Q7" s="11"/>
      <c r="R7" s="11"/>
      <c r="S7" s="11"/>
      <c r="T7" s="11"/>
      <c r="U7" s="11"/>
      <c r="V7" s="11"/>
      <c r="W7" s="11"/>
      <c r="X7" s="11"/>
      <c r="Y7" s="11"/>
      <c r="Z7" s="11"/>
    </row>
    <row r="8" spans="1:26" ht="33.75" customHeight="1" x14ac:dyDescent="0.2">
      <c r="A8" s="11"/>
      <c r="B8" s="443" t="s">
        <v>248</v>
      </c>
      <c r="C8" s="445" t="s">
        <v>249</v>
      </c>
      <c r="D8" s="11"/>
      <c r="E8" s="11"/>
      <c r="F8" s="11"/>
      <c r="G8" s="11"/>
      <c r="H8" s="11"/>
      <c r="I8" s="11"/>
      <c r="J8" s="11"/>
      <c r="K8" s="11"/>
      <c r="L8" s="11"/>
      <c r="M8" s="11"/>
      <c r="N8" s="11"/>
      <c r="O8" s="11"/>
      <c r="P8" s="11"/>
      <c r="Q8" s="11"/>
      <c r="R8" s="11"/>
      <c r="S8" s="11"/>
      <c r="T8" s="11"/>
      <c r="U8" s="11"/>
      <c r="V8" s="11"/>
      <c r="W8" s="11"/>
      <c r="X8" s="11"/>
      <c r="Y8" s="11"/>
      <c r="Z8" s="11"/>
    </row>
    <row r="9" spans="1:26" ht="19.5" customHeight="1" x14ac:dyDescent="0.2">
      <c r="A9" s="11"/>
      <c r="B9" s="11"/>
      <c r="C9" s="358" t="s">
        <v>27</v>
      </c>
      <c r="D9" s="222"/>
      <c r="E9" s="11"/>
      <c r="F9" s="11"/>
      <c r="G9" s="11"/>
      <c r="H9" s="11"/>
      <c r="I9" s="11"/>
      <c r="J9" s="11"/>
      <c r="K9" s="11"/>
      <c r="L9" s="11"/>
      <c r="M9" s="11"/>
      <c r="N9" s="11"/>
      <c r="O9" s="11"/>
      <c r="P9" s="11"/>
      <c r="Q9" s="11"/>
      <c r="R9" s="11"/>
      <c r="S9" s="11"/>
      <c r="T9" s="11"/>
      <c r="U9" s="11"/>
      <c r="V9" s="11"/>
      <c r="W9" s="11"/>
      <c r="X9" s="11"/>
      <c r="Y9" s="11"/>
      <c r="Z9" s="11"/>
    </row>
    <row r="10" spans="1:26" ht="19.5" customHeight="1" x14ac:dyDescent="0.2">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26" ht="19.5" customHeight="1" x14ac:dyDescent="0.2">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ht="19.5" customHeight="1" x14ac:dyDescent="0.2">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ht="19.5"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ht="19.5" customHeight="1" x14ac:dyDescent="0.2">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26" ht="19.5" customHeight="1" x14ac:dyDescent="0.2">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ht="19.5" customHeight="1" x14ac:dyDescent="0.2">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ht="19.5" customHeight="1" x14ac:dyDescent="0.2">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ht="19.5" customHeight="1" x14ac:dyDescent="0.2">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ht="19.5" customHeight="1" x14ac:dyDescent="0.2">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ht="19.5" customHeight="1" x14ac:dyDescent="0.2">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ht="19.5" customHeight="1" x14ac:dyDescent="0.2">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ht="19.5" customHeight="1" x14ac:dyDescent="0.2">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ht="19.5" customHeight="1" x14ac:dyDescent="0.2">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ht="19.5" customHeight="1" x14ac:dyDescent="0.2">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ht="19.5" customHeight="1" x14ac:dyDescent="0.2">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ht="19.5" customHeight="1" x14ac:dyDescent="0.2">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ht="19.5" customHeight="1" x14ac:dyDescent="0.2">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ht="19.5" customHeight="1" x14ac:dyDescent="0.2">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ht="19.5" customHeight="1" x14ac:dyDescent="0.2">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ht="19.5" customHeight="1" x14ac:dyDescent="0.2">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ht="19.5" customHeight="1" x14ac:dyDescent="0.2">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ht="19.5" customHeight="1" x14ac:dyDescent="0.2">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ht="19.5" customHeight="1" x14ac:dyDescent="0.2">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ht="19.5" customHeight="1" x14ac:dyDescent="0.2">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ht="19.5" customHeight="1" x14ac:dyDescent="0.2">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ht="19.5" customHeight="1" x14ac:dyDescent="0.2">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ht="19.5" customHeight="1" x14ac:dyDescent="0.2">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ht="19.5" customHeight="1" x14ac:dyDescent="0.2">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ht="19.5" customHeight="1" x14ac:dyDescent="0.2">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ht="19.5" customHeight="1" x14ac:dyDescent="0.2">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ht="19.5" customHeight="1" x14ac:dyDescent="0.2">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ht="19.5" customHeight="1" x14ac:dyDescent="0.2">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ht="19.5" customHeight="1" x14ac:dyDescent="0.2">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ht="19.5" customHeight="1" x14ac:dyDescent="0.2">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ht="19.5" customHeight="1" x14ac:dyDescent="0.2">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ht="19.5" customHeight="1" x14ac:dyDescent="0.2">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ht="19.5" customHeight="1" x14ac:dyDescent="0.2">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ht="19.5" customHeight="1" x14ac:dyDescent="0.2">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ht="19.5" customHeight="1" x14ac:dyDescent="0.2">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ht="19.5" customHeight="1" x14ac:dyDescent="0.2">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ht="19.5" customHeight="1" x14ac:dyDescent="0.2">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ht="19.5" customHeight="1" x14ac:dyDescent="0.2">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ht="19.5" customHeight="1" x14ac:dyDescent="0.2">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ht="19.5" customHeight="1" x14ac:dyDescent="0.2">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ht="19.5" customHeight="1" x14ac:dyDescent="0.2">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19.5" customHeight="1" x14ac:dyDescent="0.2">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ht="19.5" customHeight="1" x14ac:dyDescent="0.2">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19.5" customHeight="1" x14ac:dyDescent="0.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19.5" customHeight="1" x14ac:dyDescent="0.2">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9.5" customHeight="1" x14ac:dyDescent="0.2">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9.5" customHeight="1" x14ac:dyDescent="0.2">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9.5" customHeight="1" x14ac:dyDescent="0.2">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ht="19.5" customHeight="1" x14ac:dyDescent="0.2">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9.5" customHeight="1" x14ac:dyDescent="0.2">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ht="19.5" customHeight="1" x14ac:dyDescent="0.2">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9.5" customHeight="1" x14ac:dyDescent="0.2">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19.5" customHeight="1" x14ac:dyDescent="0.2">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9.5" customHeight="1" x14ac:dyDescent="0.2">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9.5" customHeight="1" x14ac:dyDescent="0.2">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9.5" customHeight="1" x14ac:dyDescent="0.2">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19.5" customHeight="1" x14ac:dyDescent="0.2">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9.5" customHeight="1" x14ac:dyDescent="0.2">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9.5" customHeight="1" x14ac:dyDescent="0.2">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9.5" customHeight="1" x14ac:dyDescent="0.2">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19.5" customHeight="1" x14ac:dyDescent="0.2">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9.5" customHeight="1" x14ac:dyDescent="0.2">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9.5" customHeight="1" x14ac:dyDescent="0.2">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9.5" customHeight="1" x14ac:dyDescent="0.2">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9.5" customHeight="1" x14ac:dyDescent="0.2">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9.5" customHeight="1"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9.5" customHeight="1" x14ac:dyDescent="0.2">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9.5" customHeight="1" x14ac:dyDescent="0.2">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9.5" customHeight="1" x14ac:dyDescent="0.2">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9.5" customHeight="1" x14ac:dyDescent="0.2">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9.5" customHeight="1" x14ac:dyDescent="0.2">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9.5" customHeight="1" x14ac:dyDescent="0.2">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9.5" customHeight="1" x14ac:dyDescent="0.2">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9.5" customHeight="1" x14ac:dyDescent="0.2">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9.5" customHeight="1" x14ac:dyDescent="0.2">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9.5" customHeight="1" x14ac:dyDescent="0.2">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9.5" customHeight="1" x14ac:dyDescent="0.2">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9.5" customHeight="1" x14ac:dyDescent="0.2">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9.5" customHeight="1" x14ac:dyDescent="0.2">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9.5" customHeight="1" x14ac:dyDescent="0.2">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9.5" customHeight="1" x14ac:dyDescent="0.2">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9.5" customHeight="1" x14ac:dyDescent="0.2">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9.5" customHeight="1" x14ac:dyDescent="0.2">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9.5" customHeight="1" x14ac:dyDescent="0.2">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9.5" customHeight="1" x14ac:dyDescent="0.2">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9.5" customHeight="1" x14ac:dyDescent="0.2">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9.5" customHeight="1" x14ac:dyDescent="0.2">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9.5" customHeight="1" x14ac:dyDescent="0.2">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9.5" customHeight="1" x14ac:dyDescent="0.2">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9.5" customHeight="1" x14ac:dyDescent="0.2">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9.5" customHeight="1" x14ac:dyDescent="0.2">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9.5" customHeight="1" x14ac:dyDescent="0.2">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9.5" customHeight="1" x14ac:dyDescent="0.2">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9.5" customHeight="1" x14ac:dyDescent="0.2">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9.5" customHeight="1" x14ac:dyDescent="0.2">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9.5" customHeight="1" x14ac:dyDescent="0.2">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9.5" customHeight="1" x14ac:dyDescent="0.2">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9.5" customHeight="1" x14ac:dyDescent="0.2">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9.5" customHeight="1" x14ac:dyDescent="0.2">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9.5" customHeight="1" x14ac:dyDescent="0.2">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9.5" customHeight="1" x14ac:dyDescent="0.2">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9.5" customHeight="1" x14ac:dyDescent="0.2">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9.5" customHeight="1" x14ac:dyDescent="0.2">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9.5" customHeight="1" x14ac:dyDescent="0.2">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9.5" customHeight="1" x14ac:dyDescent="0.2">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9.5" customHeight="1" x14ac:dyDescent="0.2">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9.5" customHeight="1" x14ac:dyDescent="0.2">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9.5" customHeight="1" x14ac:dyDescent="0.2">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9.5" customHeight="1" x14ac:dyDescent="0.2">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9.5" customHeight="1" x14ac:dyDescent="0.2">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9.5" customHeight="1" x14ac:dyDescent="0.2">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9.5" customHeight="1" x14ac:dyDescent="0.2">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9.5" customHeight="1" x14ac:dyDescent="0.2">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9.5" customHeight="1" x14ac:dyDescent="0.2">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9.5" customHeight="1" x14ac:dyDescent="0.2">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9.5" customHeight="1" x14ac:dyDescent="0.2">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9.5" customHeight="1" x14ac:dyDescent="0.2">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9.5" customHeight="1" x14ac:dyDescent="0.2">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9.5" customHeight="1" x14ac:dyDescent="0.2">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9.5" customHeight="1" x14ac:dyDescent="0.2">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9.5" customHeight="1" x14ac:dyDescent="0.2">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9.5" customHeight="1" x14ac:dyDescent="0.2">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9.5" customHeight="1" x14ac:dyDescent="0.2">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9.5" customHeight="1" x14ac:dyDescent="0.2">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9.5" customHeight="1" x14ac:dyDescent="0.2">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9.5" customHeight="1" x14ac:dyDescent="0.2">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9.5" customHeight="1" x14ac:dyDescent="0.2">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9.5" customHeight="1" x14ac:dyDescent="0.2">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9.5" customHeight="1" x14ac:dyDescent="0.2">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9.5" customHeight="1" x14ac:dyDescent="0.2">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9.5" customHeight="1" x14ac:dyDescent="0.2">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9.5" customHeight="1" x14ac:dyDescent="0.2">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9.5" customHeight="1" x14ac:dyDescent="0.2">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9.5" customHeight="1" x14ac:dyDescent="0.2">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9.5" customHeight="1" x14ac:dyDescent="0.2">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9.5" customHeight="1" x14ac:dyDescent="0.2">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9.5" customHeight="1" x14ac:dyDescent="0.2">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9.5" customHeight="1" x14ac:dyDescent="0.2">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9.5" customHeight="1" x14ac:dyDescent="0.2">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9.5" customHeight="1" x14ac:dyDescent="0.2">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9.5" customHeight="1" x14ac:dyDescent="0.2">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9.5" customHeight="1" x14ac:dyDescent="0.2">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9.5" customHeight="1" x14ac:dyDescent="0.2">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9.5" customHeight="1" x14ac:dyDescent="0.2">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9.5" customHeight="1" x14ac:dyDescent="0.2">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9.5" customHeight="1" x14ac:dyDescent="0.2">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9.5" customHeight="1" x14ac:dyDescent="0.2">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9.5" customHeight="1" x14ac:dyDescent="0.2">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9.5" customHeight="1" x14ac:dyDescent="0.2">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9.5" customHeight="1" x14ac:dyDescent="0.2">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9.5" customHeight="1" x14ac:dyDescent="0.2">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9.5" customHeight="1" x14ac:dyDescent="0.2">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9.5" customHeight="1" x14ac:dyDescent="0.2">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9.5" customHeight="1" x14ac:dyDescent="0.2">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9.5" customHeight="1" x14ac:dyDescent="0.2">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9.5" customHeight="1" x14ac:dyDescent="0.2">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9.5" customHeight="1" x14ac:dyDescent="0.2">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9.5" customHeight="1" x14ac:dyDescent="0.2">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9.5" customHeight="1" x14ac:dyDescent="0.2">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9.5" customHeight="1" x14ac:dyDescent="0.2">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9.5" customHeight="1" x14ac:dyDescent="0.2">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9.5" customHeight="1" x14ac:dyDescent="0.2">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9.5" customHeight="1" x14ac:dyDescent="0.2">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9.5" customHeight="1" x14ac:dyDescent="0.2">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9.5" customHeight="1" x14ac:dyDescent="0.2">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9.5" customHeight="1" x14ac:dyDescent="0.2">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9.5" customHeight="1" x14ac:dyDescent="0.2">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9.5" customHeight="1" x14ac:dyDescent="0.2">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9.5" customHeight="1" x14ac:dyDescent="0.2">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9.5" customHeight="1" x14ac:dyDescent="0.2">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9.5" customHeight="1" x14ac:dyDescent="0.2">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9.5" customHeight="1" x14ac:dyDescent="0.2">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9.5" customHeight="1" x14ac:dyDescent="0.2">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9.5" customHeight="1" x14ac:dyDescent="0.2">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9.5" customHeight="1" x14ac:dyDescent="0.2">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9.5" customHeight="1" x14ac:dyDescent="0.2">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9.5" customHeight="1" x14ac:dyDescent="0.2">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9.5" customHeight="1" x14ac:dyDescent="0.2">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9.5" customHeight="1" x14ac:dyDescent="0.2">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9.5" customHeight="1" x14ac:dyDescent="0.2">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9.5" customHeight="1" x14ac:dyDescent="0.2">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9.5" customHeight="1" x14ac:dyDescent="0.2">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9.5" customHeight="1" x14ac:dyDescent="0.2">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9.5" customHeight="1" x14ac:dyDescent="0.2">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9.5" customHeight="1" x14ac:dyDescent="0.2">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9.5" customHeight="1" x14ac:dyDescent="0.2">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9.5" customHeight="1" x14ac:dyDescent="0.2">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9.5" customHeight="1" x14ac:dyDescent="0.2">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9.5" customHeight="1" x14ac:dyDescent="0.2">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9.5" customHeight="1" x14ac:dyDescent="0.2">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9.5" customHeight="1" x14ac:dyDescent="0.2">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9.5" customHeight="1" x14ac:dyDescent="0.2">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9.5" customHeight="1" x14ac:dyDescent="0.2">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9.5" customHeight="1" x14ac:dyDescent="0.2">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9.5" customHeight="1" x14ac:dyDescent="0.2">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9.5" customHeight="1" x14ac:dyDescent="0.2">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9.5" customHeight="1" x14ac:dyDescent="0.2">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9.5" customHeight="1" x14ac:dyDescent="0.2">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9.5" customHeight="1" x14ac:dyDescent="0.2">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9.5" customHeight="1" x14ac:dyDescent="0.2">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9.5" customHeight="1" x14ac:dyDescent="0.2">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9.5" customHeight="1" x14ac:dyDescent="0.2">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9.5" customHeight="1" x14ac:dyDescent="0.2">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9.5" customHeight="1" x14ac:dyDescent="0.2">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9.5" customHeight="1" x14ac:dyDescent="0.2">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9.5" customHeight="1" x14ac:dyDescent="0.2">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9.5" customHeight="1" x14ac:dyDescent="0.2">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9.5" customHeight="1" x14ac:dyDescent="0.2">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9.5" customHeight="1" x14ac:dyDescent="0.2">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9.5" customHeight="1" x14ac:dyDescent="0.2">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9.5" customHeight="1" x14ac:dyDescent="0.2">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9.5" customHeight="1" x14ac:dyDescent="0.2">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9.5" customHeight="1" x14ac:dyDescent="0.2">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9.5" customHeight="1" x14ac:dyDescent="0.2">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9.5" customHeight="1" x14ac:dyDescent="0.2">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9.5" customHeight="1" x14ac:dyDescent="0.2">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9.5" customHeight="1" x14ac:dyDescent="0.2">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9.5" customHeight="1" x14ac:dyDescent="0.2">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9.5" customHeight="1" x14ac:dyDescent="0.2">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9.5" customHeight="1" x14ac:dyDescent="0.2">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9.5" customHeight="1" x14ac:dyDescent="0.2">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9.5" customHeight="1" x14ac:dyDescent="0.2">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9.5" customHeight="1" x14ac:dyDescent="0.2">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9.5" customHeight="1" x14ac:dyDescent="0.2">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9.5" customHeight="1" x14ac:dyDescent="0.2">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9.5" customHeight="1" x14ac:dyDescent="0.2">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9.5" customHeight="1" x14ac:dyDescent="0.2">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9.5" customHeight="1" x14ac:dyDescent="0.2">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9.5" customHeight="1" x14ac:dyDescent="0.2">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9.5" customHeight="1" x14ac:dyDescent="0.2">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9.5" customHeight="1" x14ac:dyDescent="0.2">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9.5" customHeight="1" x14ac:dyDescent="0.2">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9.5" customHeight="1" x14ac:dyDescent="0.2">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9.5" customHeight="1" x14ac:dyDescent="0.2">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9.5" customHeight="1" x14ac:dyDescent="0.2">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9.5" customHeight="1" x14ac:dyDescent="0.2">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9.5" customHeight="1" x14ac:dyDescent="0.2">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9.5" customHeight="1" x14ac:dyDescent="0.2">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9.5" customHeight="1" x14ac:dyDescent="0.2">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9.5" customHeight="1" x14ac:dyDescent="0.2">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9.5" customHeight="1" x14ac:dyDescent="0.2">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9.5" customHeight="1" x14ac:dyDescent="0.2">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9.5" customHeight="1" x14ac:dyDescent="0.2">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9.5" customHeight="1" x14ac:dyDescent="0.2">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9.5" customHeight="1" x14ac:dyDescent="0.2">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9.5" customHeight="1" x14ac:dyDescent="0.2">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9.5" customHeight="1" x14ac:dyDescent="0.2">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9.5" customHeight="1" x14ac:dyDescent="0.2">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9.5" customHeight="1" x14ac:dyDescent="0.2">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9.5" customHeight="1" x14ac:dyDescent="0.2">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9.5" customHeight="1" x14ac:dyDescent="0.2">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9.5" customHeight="1" x14ac:dyDescent="0.2">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9.5" customHeight="1" x14ac:dyDescent="0.2">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9.5" customHeight="1" x14ac:dyDescent="0.2">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9.5" customHeight="1" x14ac:dyDescent="0.2">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9.5" customHeight="1" x14ac:dyDescent="0.2">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9.5" customHeight="1" x14ac:dyDescent="0.2">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9.5" customHeight="1" x14ac:dyDescent="0.2">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9.5" customHeight="1" x14ac:dyDescent="0.2">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9.5" customHeight="1" x14ac:dyDescent="0.2">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9.5" customHeight="1" x14ac:dyDescent="0.2">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9.5" customHeight="1" x14ac:dyDescent="0.2">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9.5" customHeight="1" x14ac:dyDescent="0.2">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9.5" customHeight="1" x14ac:dyDescent="0.2">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9.5" customHeight="1" x14ac:dyDescent="0.2">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9.5" customHeight="1" x14ac:dyDescent="0.2">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9.5" customHeight="1" x14ac:dyDescent="0.2">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9.5" customHeight="1" x14ac:dyDescent="0.2">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9.5" customHeight="1" x14ac:dyDescent="0.2">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9.5" customHeight="1" x14ac:dyDescent="0.2">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9.5" customHeight="1" x14ac:dyDescent="0.2">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9.5" customHeight="1" x14ac:dyDescent="0.2">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9.5" customHeight="1" x14ac:dyDescent="0.2">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9.5" customHeight="1" x14ac:dyDescent="0.2">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9.5" customHeight="1" x14ac:dyDescent="0.2">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9.5" customHeight="1" x14ac:dyDescent="0.2">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9.5" customHeight="1" x14ac:dyDescent="0.2">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9.5" customHeight="1" x14ac:dyDescent="0.2">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9.5" customHeight="1" x14ac:dyDescent="0.2">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9.5" customHeight="1" x14ac:dyDescent="0.2">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9.5" customHeight="1" x14ac:dyDescent="0.2">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9.5" customHeight="1" x14ac:dyDescent="0.2">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9.5" customHeight="1" x14ac:dyDescent="0.2">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9.5" customHeight="1" x14ac:dyDescent="0.2">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9.5" customHeight="1" x14ac:dyDescent="0.2">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9.5" customHeight="1" x14ac:dyDescent="0.2">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9.5" customHeight="1" x14ac:dyDescent="0.2">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9.5" customHeight="1" x14ac:dyDescent="0.2">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9.5" customHeight="1" x14ac:dyDescent="0.2">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9.5" customHeight="1" x14ac:dyDescent="0.2">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9.5" customHeight="1" x14ac:dyDescent="0.2">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9.5" customHeight="1" x14ac:dyDescent="0.2">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9.5" customHeight="1" x14ac:dyDescent="0.2">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9.5" customHeight="1" x14ac:dyDescent="0.2">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9.5" customHeight="1" x14ac:dyDescent="0.2">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9.5" customHeight="1" x14ac:dyDescent="0.2">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9.5" customHeight="1" x14ac:dyDescent="0.2">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9.5" customHeight="1" x14ac:dyDescent="0.2">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9.5" customHeight="1" x14ac:dyDescent="0.2">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9.5" customHeight="1" x14ac:dyDescent="0.2">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9.5" customHeight="1" x14ac:dyDescent="0.2">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9.5" customHeight="1" x14ac:dyDescent="0.2">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9.5" customHeight="1" x14ac:dyDescent="0.2">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9.5" customHeight="1" x14ac:dyDescent="0.2">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9.5" customHeight="1" x14ac:dyDescent="0.2">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9.5" customHeight="1" x14ac:dyDescent="0.2">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9.5" customHeight="1" x14ac:dyDescent="0.2">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9.5" customHeight="1" x14ac:dyDescent="0.2">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9.5" customHeight="1" x14ac:dyDescent="0.2">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9.5" customHeight="1" x14ac:dyDescent="0.2">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9.5" customHeight="1" x14ac:dyDescent="0.2">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9.5" customHeight="1" x14ac:dyDescent="0.2">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9.5" customHeight="1" x14ac:dyDescent="0.2">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9.5" customHeight="1" x14ac:dyDescent="0.2">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9.5" customHeight="1" x14ac:dyDescent="0.2">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9.5" customHeight="1" x14ac:dyDescent="0.2">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9.5" customHeight="1" x14ac:dyDescent="0.2">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9.5" customHeight="1" x14ac:dyDescent="0.2">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9.5" customHeight="1" x14ac:dyDescent="0.2">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9.5" customHeight="1" x14ac:dyDescent="0.2">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9.5" customHeight="1" x14ac:dyDescent="0.2">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9.5" customHeight="1" x14ac:dyDescent="0.2">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9.5" customHeight="1" x14ac:dyDescent="0.2">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9.5" customHeight="1" x14ac:dyDescent="0.2">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9.5" customHeight="1" x14ac:dyDescent="0.2">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9.5" customHeight="1" x14ac:dyDescent="0.2">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9.5" customHeight="1" x14ac:dyDescent="0.2">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9.5" customHeight="1" x14ac:dyDescent="0.2">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9.5" customHeight="1" x14ac:dyDescent="0.2">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9.5" customHeight="1" x14ac:dyDescent="0.2">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9.5" customHeight="1" x14ac:dyDescent="0.2">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9.5" customHeight="1" x14ac:dyDescent="0.2">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9.5" customHeight="1" x14ac:dyDescent="0.2">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9.5" customHeight="1" x14ac:dyDescent="0.2">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9.5" customHeight="1" x14ac:dyDescent="0.2">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9.5" customHeight="1" x14ac:dyDescent="0.2">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9.5" customHeight="1" x14ac:dyDescent="0.2">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9.5" customHeight="1" x14ac:dyDescent="0.2">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9.5" customHeight="1" x14ac:dyDescent="0.2">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9.5" customHeight="1" x14ac:dyDescent="0.2">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9.5" customHeight="1" x14ac:dyDescent="0.2">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9.5" customHeight="1" x14ac:dyDescent="0.2">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9.5" customHeight="1" x14ac:dyDescent="0.2">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9.5" customHeight="1" x14ac:dyDescent="0.2">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9.5" customHeight="1" x14ac:dyDescent="0.2">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9.5" customHeight="1" x14ac:dyDescent="0.2">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9.5" customHeight="1" x14ac:dyDescent="0.2">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9.5" customHeight="1" x14ac:dyDescent="0.2">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9.5" customHeight="1" x14ac:dyDescent="0.2">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9.5" customHeight="1" x14ac:dyDescent="0.2">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9.5" customHeight="1" x14ac:dyDescent="0.2">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9.5" customHeight="1" x14ac:dyDescent="0.2">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9.5" customHeight="1" x14ac:dyDescent="0.2">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9.5" customHeight="1" x14ac:dyDescent="0.2">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9.5" customHeight="1" x14ac:dyDescent="0.2">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9.5" customHeight="1" x14ac:dyDescent="0.2">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9.5" customHeight="1" x14ac:dyDescent="0.2">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9.5" customHeight="1" x14ac:dyDescent="0.2">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9.5" customHeight="1" x14ac:dyDescent="0.2">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9.5" customHeight="1" x14ac:dyDescent="0.2">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9.5" customHeight="1" x14ac:dyDescent="0.2">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9.5" customHeight="1" x14ac:dyDescent="0.2">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9.5" customHeight="1" x14ac:dyDescent="0.2">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9.5" customHeight="1" x14ac:dyDescent="0.2">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9.5" customHeight="1" x14ac:dyDescent="0.2">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9.5" customHeight="1" x14ac:dyDescent="0.2">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9.5" customHeight="1" x14ac:dyDescent="0.2">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9.5" customHeight="1" x14ac:dyDescent="0.2">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9.5" customHeight="1" x14ac:dyDescent="0.2">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9.5" customHeight="1" x14ac:dyDescent="0.2">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9.5" customHeight="1" x14ac:dyDescent="0.2">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9.5" customHeight="1" x14ac:dyDescent="0.2">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9.5" customHeight="1" x14ac:dyDescent="0.2">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9.5" customHeight="1" x14ac:dyDescent="0.2">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9.5" customHeight="1" x14ac:dyDescent="0.2">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9.5" customHeight="1" x14ac:dyDescent="0.2">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9.5" customHeight="1" x14ac:dyDescent="0.2">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9.5" customHeight="1" x14ac:dyDescent="0.2">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9.5" customHeight="1" x14ac:dyDescent="0.2">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9.5" customHeight="1" x14ac:dyDescent="0.2">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9.5" customHeight="1" x14ac:dyDescent="0.2">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9.5" customHeight="1" x14ac:dyDescent="0.2">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9.5" customHeight="1" x14ac:dyDescent="0.2">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9.5" customHeight="1" x14ac:dyDescent="0.2">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9.5" customHeight="1" x14ac:dyDescent="0.2">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9.5" customHeight="1" x14ac:dyDescent="0.2">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9.5" customHeight="1" x14ac:dyDescent="0.2">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9.5" customHeight="1" x14ac:dyDescent="0.2">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9.5" customHeight="1" x14ac:dyDescent="0.2">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9.5" customHeight="1" x14ac:dyDescent="0.2">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9.5" customHeight="1" x14ac:dyDescent="0.2">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9.5" customHeight="1" x14ac:dyDescent="0.2">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9.5" customHeight="1" x14ac:dyDescent="0.2">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9.5" customHeight="1" x14ac:dyDescent="0.2">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9.5" customHeight="1" x14ac:dyDescent="0.2">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9.5" customHeight="1" x14ac:dyDescent="0.2">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9.5" customHeight="1" x14ac:dyDescent="0.2">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9.5" customHeight="1" x14ac:dyDescent="0.2">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9.5" customHeight="1" x14ac:dyDescent="0.2">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9.5" customHeight="1" x14ac:dyDescent="0.2">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9.5" customHeight="1" x14ac:dyDescent="0.2">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9.5" customHeight="1" x14ac:dyDescent="0.2">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9.5" customHeight="1" x14ac:dyDescent="0.2">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9.5" customHeight="1" x14ac:dyDescent="0.2">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9.5" customHeight="1" x14ac:dyDescent="0.2">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9.5" customHeight="1" x14ac:dyDescent="0.2">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9.5" customHeight="1" x14ac:dyDescent="0.2">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9.5" customHeight="1" x14ac:dyDescent="0.2">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9.5" customHeight="1" x14ac:dyDescent="0.2">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9.5" customHeight="1" x14ac:dyDescent="0.2">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9.5" customHeight="1" x14ac:dyDescent="0.2">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9.5" customHeight="1" x14ac:dyDescent="0.2">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9.5" customHeight="1" x14ac:dyDescent="0.2">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9.5" customHeight="1" x14ac:dyDescent="0.2">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9.5" customHeight="1" x14ac:dyDescent="0.2">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9.5" customHeight="1" x14ac:dyDescent="0.2">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9.5" customHeight="1" x14ac:dyDescent="0.2">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9.5" customHeight="1" x14ac:dyDescent="0.2">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9.5" customHeight="1" x14ac:dyDescent="0.2">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9.5" customHeight="1" x14ac:dyDescent="0.2">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9.5" customHeight="1" x14ac:dyDescent="0.2">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9.5" customHeight="1" x14ac:dyDescent="0.2">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9.5" customHeight="1" x14ac:dyDescent="0.2">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9.5" customHeight="1" x14ac:dyDescent="0.2">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9.5" customHeight="1" x14ac:dyDescent="0.2">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9.5" customHeight="1" x14ac:dyDescent="0.2">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9.5" customHeight="1" x14ac:dyDescent="0.2">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9.5" customHeight="1" x14ac:dyDescent="0.2">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9.5" customHeight="1" x14ac:dyDescent="0.2">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9.5" customHeight="1" x14ac:dyDescent="0.2">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9.5" customHeight="1" x14ac:dyDescent="0.2">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9.5" customHeight="1" x14ac:dyDescent="0.2">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9.5" customHeight="1" x14ac:dyDescent="0.2">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9.5" customHeight="1" x14ac:dyDescent="0.2">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9.5" customHeight="1" x14ac:dyDescent="0.2">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9.5" customHeight="1" x14ac:dyDescent="0.2">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9.5" customHeight="1" x14ac:dyDescent="0.2">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9.5" customHeight="1" x14ac:dyDescent="0.2">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9.5" customHeight="1" x14ac:dyDescent="0.2">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9.5" customHeight="1" x14ac:dyDescent="0.2">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9.5" customHeight="1" x14ac:dyDescent="0.2">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9.5" customHeight="1" x14ac:dyDescent="0.2">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9.5" customHeight="1" x14ac:dyDescent="0.2">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9.5" customHeight="1" x14ac:dyDescent="0.2">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9.5" customHeight="1" x14ac:dyDescent="0.2">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9.5" customHeight="1" x14ac:dyDescent="0.2">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9.5" customHeight="1" x14ac:dyDescent="0.2">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9.5" customHeight="1" x14ac:dyDescent="0.2">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9.5" customHeight="1" x14ac:dyDescent="0.2">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9.5" customHeight="1" x14ac:dyDescent="0.2">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9.5" customHeight="1" x14ac:dyDescent="0.2">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9.5" customHeight="1" x14ac:dyDescent="0.2">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9.5" customHeight="1" x14ac:dyDescent="0.2">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9.5" customHeight="1" x14ac:dyDescent="0.2">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9.5" customHeight="1" x14ac:dyDescent="0.2">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9.5" customHeight="1" x14ac:dyDescent="0.2">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9.5" customHeight="1" x14ac:dyDescent="0.2">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9.5" customHeight="1" x14ac:dyDescent="0.2">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9.5" customHeight="1" x14ac:dyDescent="0.2">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9.5" customHeight="1" x14ac:dyDescent="0.2">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9.5" customHeight="1" x14ac:dyDescent="0.2">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9.5" customHeight="1" x14ac:dyDescent="0.2">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9.5" customHeight="1" x14ac:dyDescent="0.2">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9.5" customHeight="1" x14ac:dyDescent="0.2">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9.5" customHeight="1" x14ac:dyDescent="0.2">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9.5" customHeight="1" x14ac:dyDescent="0.2">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9.5" customHeight="1" x14ac:dyDescent="0.2">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9.5" customHeight="1" x14ac:dyDescent="0.2">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9.5" customHeight="1" x14ac:dyDescent="0.2">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9.5" customHeight="1" x14ac:dyDescent="0.2">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9.5" customHeight="1" x14ac:dyDescent="0.2">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9.5" customHeight="1" x14ac:dyDescent="0.2">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9.5" customHeight="1" x14ac:dyDescent="0.2">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9.5" customHeight="1" x14ac:dyDescent="0.2">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9.5" customHeight="1" x14ac:dyDescent="0.2">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9.5" customHeight="1" x14ac:dyDescent="0.2">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9.5" customHeight="1" x14ac:dyDescent="0.2">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9.5" customHeight="1" x14ac:dyDescent="0.2">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9.5" customHeight="1" x14ac:dyDescent="0.2">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9.5" customHeight="1" x14ac:dyDescent="0.2">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9.5" customHeight="1" x14ac:dyDescent="0.2">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9.5" customHeight="1" x14ac:dyDescent="0.2">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9.5" customHeight="1" x14ac:dyDescent="0.2">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9.5" customHeight="1" x14ac:dyDescent="0.2">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9.5" customHeight="1" x14ac:dyDescent="0.2">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9.5" customHeight="1" x14ac:dyDescent="0.2">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9.5" customHeight="1" x14ac:dyDescent="0.2">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9.5" customHeight="1" x14ac:dyDescent="0.2">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9.5" customHeight="1" x14ac:dyDescent="0.2">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9.5" customHeight="1" x14ac:dyDescent="0.2">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9.5" customHeight="1" x14ac:dyDescent="0.2">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9.5" customHeight="1" x14ac:dyDescent="0.2">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9.5" customHeight="1" x14ac:dyDescent="0.2">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9.5" customHeight="1" x14ac:dyDescent="0.2">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9.5" customHeight="1" x14ac:dyDescent="0.2">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9.5" customHeight="1" x14ac:dyDescent="0.2">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9.5" customHeight="1" x14ac:dyDescent="0.2">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9.5" customHeight="1" x14ac:dyDescent="0.2">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9.5" customHeight="1" x14ac:dyDescent="0.2">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9.5" customHeight="1" x14ac:dyDescent="0.2">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9.5" customHeight="1" x14ac:dyDescent="0.2">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9.5" customHeight="1" x14ac:dyDescent="0.2">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9.5" customHeight="1" x14ac:dyDescent="0.2">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9.5" customHeight="1" x14ac:dyDescent="0.2">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9.5" customHeight="1" x14ac:dyDescent="0.2">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9.5" customHeight="1" x14ac:dyDescent="0.2">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9.5" customHeight="1" x14ac:dyDescent="0.2">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9.5" customHeight="1" x14ac:dyDescent="0.2">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9.5" customHeight="1" x14ac:dyDescent="0.2">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9.5" customHeight="1" x14ac:dyDescent="0.2">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9.5" customHeight="1" x14ac:dyDescent="0.2">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9.5" customHeight="1" x14ac:dyDescent="0.2">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9.5" customHeight="1" x14ac:dyDescent="0.2">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9.5" customHeight="1" x14ac:dyDescent="0.2">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9.5" customHeight="1" x14ac:dyDescent="0.2">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9.5" customHeight="1" x14ac:dyDescent="0.2">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9.5" customHeight="1" x14ac:dyDescent="0.2">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9.5" customHeight="1" x14ac:dyDescent="0.2">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9.5" customHeight="1" x14ac:dyDescent="0.2">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9.5" customHeight="1" x14ac:dyDescent="0.2">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9.5" customHeight="1" x14ac:dyDescent="0.2">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9.5" customHeight="1" x14ac:dyDescent="0.2">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9.5" customHeight="1" x14ac:dyDescent="0.2">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9.5" customHeight="1" x14ac:dyDescent="0.2">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9.5" customHeight="1" x14ac:dyDescent="0.2">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9.5" customHeight="1" x14ac:dyDescent="0.2">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9.5" customHeight="1" x14ac:dyDescent="0.2">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9.5" customHeight="1" x14ac:dyDescent="0.2">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9.5" customHeight="1" x14ac:dyDescent="0.2">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9.5" customHeight="1" x14ac:dyDescent="0.2">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9.5" customHeight="1" x14ac:dyDescent="0.2">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9.5" customHeight="1" x14ac:dyDescent="0.2">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9.5" customHeight="1" x14ac:dyDescent="0.2">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9.5" customHeight="1" x14ac:dyDescent="0.2">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9.5" customHeight="1" x14ac:dyDescent="0.2">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9.5" customHeight="1" x14ac:dyDescent="0.2">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9.5" customHeight="1" x14ac:dyDescent="0.2">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9.5" customHeight="1" x14ac:dyDescent="0.2">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9.5" customHeight="1" x14ac:dyDescent="0.2">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9.5" customHeight="1" x14ac:dyDescent="0.2">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9.5" customHeight="1" x14ac:dyDescent="0.2">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9.5" customHeight="1" x14ac:dyDescent="0.2">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9.5" customHeight="1" x14ac:dyDescent="0.2">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9.5" customHeight="1" x14ac:dyDescent="0.2">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9.5" customHeight="1" x14ac:dyDescent="0.2">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9.5" customHeight="1" x14ac:dyDescent="0.2">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9.5" customHeight="1" x14ac:dyDescent="0.2">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9.5" customHeight="1" x14ac:dyDescent="0.2">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9.5" customHeight="1" x14ac:dyDescent="0.2">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9.5" customHeight="1" x14ac:dyDescent="0.2">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9.5" customHeight="1" x14ac:dyDescent="0.2">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9.5" customHeight="1" x14ac:dyDescent="0.2">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9.5" customHeight="1" x14ac:dyDescent="0.2">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9.5" customHeight="1" x14ac:dyDescent="0.2">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9.5" customHeight="1" x14ac:dyDescent="0.2">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9.5" customHeight="1" x14ac:dyDescent="0.2">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9.5" customHeight="1" x14ac:dyDescent="0.2">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9.5" customHeight="1" x14ac:dyDescent="0.2">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9.5" customHeight="1" x14ac:dyDescent="0.2">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9.5" customHeight="1" x14ac:dyDescent="0.2">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9.5" customHeight="1" x14ac:dyDescent="0.2">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9.5" customHeight="1" x14ac:dyDescent="0.2">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9.5" customHeight="1" x14ac:dyDescent="0.2">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9.5" customHeight="1" x14ac:dyDescent="0.2">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9.5" customHeight="1" x14ac:dyDescent="0.2">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9.5" customHeight="1" x14ac:dyDescent="0.2">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9.5" customHeight="1" x14ac:dyDescent="0.2">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9.5" customHeight="1" x14ac:dyDescent="0.2">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9.5" customHeight="1" x14ac:dyDescent="0.2">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9.5" customHeight="1" x14ac:dyDescent="0.2">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9.5" customHeight="1" x14ac:dyDescent="0.2">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9.5" customHeight="1" x14ac:dyDescent="0.2">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9.5" customHeight="1" x14ac:dyDescent="0.2">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9.5" customHeight="1" x14ac:dyDescent="0.2">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9.5" customHeight="1" x14ac:dyDescent="0.2">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9.5" customHeight="1" x14ac:dyDescent="0.2">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9.5" customHeight="1" x14ac:dyDescent="0.2">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9.5" customHeight="1" x14ac:dyDescent="0.2">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9.5" customHeight="1" x14ac:dyDescent="0.2">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9.5" customHeight="1" x14ac:dyDescent="0.2">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9.5" customHeight="1" x14ac:dyDescent="0.2">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9.5" customHeight="1" x14ac:dyDescent="0.2">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9.5" customHeight="1" x14ac:dyDescent="0.2">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9.5" customHeight="1" x14ac:dyDescent="0.2">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9.5" customHeight="1" x14ac:dyDescent="0.2">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9.5" customHeight="1" x14ac:dyDescent="0.2">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9.5" customHeight="1" x14ac:dyDescent="0.2">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9.5" customHeight="1" x14ac:dyDescent="0.2">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9.5" customHeight="1" x14ac:dyDescent="0.2">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9.5" customHeight="1" x14ac:dyDescent="0.2">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9.5" customHeight="1" x14ac:dyDescent="0.2">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9.5" customHeight="1" x14ac:dyDescent="0.2">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9.5" customHeight="1" x14ac:dyDescent="0.2">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9.5" customHeight="1" x14ac:dyDescent="0.2">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9.5" customHeight="1" x14ac:dyDescent="0.2">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9.5" customHeight="1" x14ac:dyDescent="0.2">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9.5" customHeight="1" x14ac:dyDescent="0.2">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9.5" customHeight="1" x14ac:dyDescent="0.2">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9.5" customHeight="1" x14ac:dyDescent="0.2">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9.5" customHeight="1" x14ac:dyDescent="0.2">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9.5" customHeight="1" x14ac:dyDescent="0.2">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9.5" customHeight="1" x14ac:dyDescent="0.2">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9.5" customHeight="1" x14ac:dyDescent="0.2">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9.5" customHeight="1" x14ac:dyDescent="0.2">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9.5" customHeight="1" x14ac:dyDescent="0.2">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9.5" customHeight="1" x14ac:dyDescent="0.2">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9.5" customHeight="1" x14ac:dyDescent="0.2">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9.5" customHeight="1" x14ac:dyDescent="0.2">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9.5" customHeight="1" x14ac:dyDescent="0.2">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9.5" customHeight="1" x14ac:dyDescent="0.2">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9.5" customHeight="1" x14ac:dyDescent="0.2">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9.5" customHeight="1" x14ac:dyDescent="0.2">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9.5" customHeight="1" x14ac:dyDescent="0.2">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9.5" customHeight="1" x14ac:dyDescent="0.2">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9.5" customHeight="1" x14ac:dyDescent="0.2">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9.5" customHeight="1" x14ac:dyDescent="0.2">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9.5" customHeight="1" x14ac:dyDescent="0.2">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9.5" customHeight="1" x14ac:dyDescent="0.2">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9.5" customHeight="1" x14ac:dyDescent="0.2">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9.5" customHeight="1" x14ac:dyDescent="0.2">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9.5" customHeight="1" x14ac:dyDescent="0.2">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9.5" customHeight="1" x14ac:dyDescent="0.2">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9.5" customHeight="1" x14ac:dyDescent="0.2">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9.5" customHeight="1" x14ac:dyDescent="0.2">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9.5" customHeight="1" x14ac:dyDescent="0.2">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9.5" customHeight="1" x14ac:dyDescent="0.2">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9.5" customHeight="1" x14ac:dyDescent="0.2">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9.5" customHeight="1" x14ac:dyDescent="0.2">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9.5" customHeight="1" x14ac:dyDescent="0.2">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9.5" customHeight="1" x14ac:dyDescent="0.2">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9.5" customHeight="1" x14ac:dyDescent="0.2">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9.5" customHeight="1" x14ac:dyDescent="0.2">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9.5" customHeight="1" x14ac:dyDescent="0.2">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9.5" customHeight="1" x14ac:dyDescent="0.2">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9.5" customHeight="1" x14ac:dyDescent="0.2">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9.5" customHeight="1" x14ac:dyDescent="0.2">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9.5" customHeight="1" x14ac:dyDescent="0.2">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9.5" customHeight="1" x14ac:dyDescent="0.2">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9.5" customHeight="1" x14ac:dyDescent="0.2">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9.5" customHeight="1" x14ac:dyDescent="0.2">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9.5" customHeight="1" x14ac:dyDescent="0.2">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9.5" customHeight="1" x14ac:dyDescent="0.2">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9.5" customHeight="1" x14ac:dyDescent="0.2">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9.5" customHeight="1" x14ac:dyDescent="0.2">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9.5" customHeight="1" x14ac:dyDescent="0.2">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9.5" customHeight="1" x14ac:dyDescent="0.2">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9.5" customHeight="1" x14ac:dyDescent="0.2">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9.5" customHeight="1" x14ac:dyDescent="0.2">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9.5" customHeight="1" x14ac:dyDescent="0.2">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9.5" customHeight="1" x14ac:dyDescent="0.2">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9.5" customHeight="1" x14ac:dyDescent="0.2">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9.5" customHeight="1" x14ac:dyDescent="0.2">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9.5" customHeight="1" x14ac:dyDescent="0.2">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9.5" customHeight="1" x14ac:dyDescent="0.2">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9.5" customHeight="1" x14ac:dyDescent="0.2">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9.5" customHeight="1" x14ac:dyDescent="0.2">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9.5" customHeight="1" x14ac:dyDescent="0.2">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9.5" customHeight="1" x14ac:dyDescent="0.2">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9.5" customHeight="1" x14ac:dyDescent="0.2">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9.5" customHeight="1" x14ac:dyDescent="0.2">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9.5" customHeight="1" x14ac:dyDescent="0.2">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9.5" customHeight="1" x14ac:dyDescent="0.2">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9.5" customHeight="1" x14ac:dyDescent="0.2">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9.5" customHeight="1" x14ac:dyDescent="0.2">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9.5" customHeight="1" x14ac:dyDescent="0.2">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9.5" customHeight="1" x14ac:dyDescent="0.2">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9.5" customHeight="1" x14ac:dyDescent="0.2">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9.5" customHeight="1" x14ac:dyDescent="0.2">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9.5" customHeight="1" x14ac:dyDescent="0.2">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9.5" customHeight="1" x14ac:dyDescent="0.2">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9.5" customHeight="1" x14ac:dyDescent="0.2">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9.5" customHeight="1" x14ac:dyDescent="0.2">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9.5" customHeight="1" x14ac:dyDescent="0.2">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9.5" customHeight="1" x14ac:dyDescent="0.2">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9.5" customHeight="1" x14ac:dyDescent="0.2">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9.5" customHeight="1" x14ac:dyDescent="0.2">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9.5" customHeight="1" x14ac:dyDescent="0.2">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9.5" customHeight="1" x14ac:dyDescent="0.2">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9.5" customHeight="1" x14ac:dyDescent="0.2">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9.5" customHeight="1" x14ac:dyDescent="0.2">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9.5" customHeight="1" x14ac:dyDescent="0.2">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9.5" customHeight="1" x14ac:dyDescent="0.2">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9.5" customHeight="1" x14ac:dyDescent="0.2">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9.5" customHeight="1" x14ac:dyDescent="0.2">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9.5" customHeight="1" x14ac:dyDescent="0.2">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9.5" customHeight="1" x14ac:dyDescent="0.2">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9.5" customHeight="1" x14ac:dyDescent="0.2">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9.5" customHeight="1" x14ac:dyDescent="0.2">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9.5" customHeight="1" x14ac:dyDescent="0.2">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9.5" customHeight="1" x14ac:dyDescent="0.2">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9.5" customHeight="1" x14ac:dyDescent="0.2">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9.5" customHeight="1" x14ac:dyDescent="0.2">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9.5" customHeight="1" x14ac:dyDescent="0.2">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9.5" customHeight="1" x14ac:dyDescent="0.2">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9.5" customHeight="1" x14ac:dyDescent="0.2">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9.5" customHeight="1" x14ac:dyDescent="0.2">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9.5" customHeight="1" x14ac:dyDescent="0.2">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9.5" customHeight="1" x14ac:dyDescent="0.2">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9.5" customHeight="1" x14ac:dyDescent="0.2">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9.5" customHeight="1" x14ac:dyDescent="0.2">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9.5" customHeight="1" x14ac:dyDescent="0.2">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9.5" customHeight="1" x14ac:dyDescent="0.2">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9.5" customHeight="1" x14ac:dyDescent="0.2">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9.5" customHeight="1" x14ac:dyDescent="0.2">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9.5" customHeight="1" x14ac:dyDescent="0.2">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9.5" customHeight="1" x14ac:dyDescent="0.2">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9.5" customHeight="1" x14ac:dyDescent="0.2">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9.5" customHeight="1" x14ac:dyDescent="0.2">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9.5" customHeight="1" x14ac:dyDescent="0.2">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9.5" customHeight="1" x14ac:dyDescent="0.2">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9.5" customHeight="1" x14ac:dyDescent="0.2">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9.5" customHeight="1" x14ac:dyDescent="0.2">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9.5" customHeight="1" x14ac:dyDescent="0.2">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9.5" customHeight="1" x14ac:dyDescent="0.2">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9.5" customHeight="1" x14ac:dyDescent="0.2">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9.5" customHeight="1" x14ac:dyDescent="0.2">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9.5" customHeight="1" x14ac:dyDescent="0.2">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9.5" customHeight="1" x14ac:dyDescent="0.2">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9.5" customHeight="1" x14ac:dyDescent="0.2">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9.5" customHeight="1" x14ac:dyDescent="0.2">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9.5" customHeight="1" x14ac:dyDescent="0.2">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9.5" customHeight="1" x14ac:dyDescent="0.2">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9.5" customHeight="1" x14ac:dyDescent="0.2">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9.5" customHeight="1" x14ac:dyDescent="0.2">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9.5" customHeight="1" x14ac:dyDescent="0.2">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9.5" customHeight="1" x14ac:dyDescent="0.2">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9.5" customHeight="1" x14ac:dyDescent="0.2">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9.5" customHeight="1" x14ac:dyDescent="0.2">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9.5" customHeight="1" x14ac:dyDescent="0.2">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9.5" customHeight="1" x14ac:dyDescent="0.2">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9.5" customHeight="1" x14ac:dyDescent="0.2">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9.5" customHeight="1" x14ac:dyDescent="0.2">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9.5" customHeight="1" x14ac:dyDescent="0.2">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9.5" customHeight="1" x14ac:dyDescent="0.2">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9.5" customHeight="1" x14ac:dyDescent="0.2">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9.5" customHeight="1" x14ac:dyDescent="0.2">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9.5" customHeight="1" x14ac:dyDescent="0.2">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9.5" customHeight="1" x14ac:dyDescent="0.2">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9.5" customHeight="1" x14ac:dyDescent="0.2">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9.5" customHeight="1" x14ac:dyDescent="0.2">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9.5" customHeight="1" x14ac:dyDescent="0.2">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9.5" customHeight="1" x14ac:dyDescent="0.2">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9.5" customHeight="1" x14ac:dyDescent="0.2">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9.5" customHeight="1" x14ac:dyDescent="0.2">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9.5" customHeight="1" x14ac:dyDescent="0.2">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9.5" customHeight="1" x14ac:dyDescent="0.2">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9.5" customHeight="1" x14ac:dyDescent="0.2">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9.5" customHeight="1" x14ac:dyDescent="0.2">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9.5" customHeight="1" x14ac:dyDescent="0.2">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9.5" customHeight="1" x14ac:dyDescent="0.2">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9.5" customHeight="1" x14ac:dyDescent="0.2">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9.5" customHeight="1" x14ac:dyDescent="0.2">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9.5" customHeight="1" x14ac:dyDescent="0.2">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9.5" customHeight="1" x14ac:dyDescent="0.2">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9.5" customHeight="1" x14ac:dyDescent="0.2">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9.5" customHeight="1" x14ac:dyDescent="0.2">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9.5" customHeight="1" x14ac:dyDescent="0.2">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9.5" customHeight="1" x14ac:dyDescent="0.2">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9.5" customHeight="1" x14ac:dyDescent="0.2">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9.5" customHeight="1" x14ac:dyDescent="0.2">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9.5" customHeight="1" x14ac:dyDescent="0.2">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9.5" customHeight="1" x14ac:dyDescent="0.2">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9.5" customHeight="1" x14ac:dyDescent="0.2">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9.5" customHeight="1" x14ac:dyDescent="0.2">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9.5" customHeight="1" x14ac:dyDescent="0.2">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9.5" customHeight="1" x14ac:dyDescent="0.2">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9.5" customHeight="1" x14ac:dyDescent="0.2">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9.5" customHeight="1" x14ac:dyDescent="0.2">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9.5" customHeight="1" x14ac:dyDescent="0.2">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9.5" customHeight="1" x14ac:dyDescent="0.2">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9.5" customHeight="1" x14ac:dyDescent="0.2">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9.5" customHeight="1" x14ac:dyDescent="0.2">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9.5" customHeight="1" x14ac:dyDescent="0.2">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9.5" customHeight="1" x14ac:dyDescent="0.2">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9.5" customHeight="1" x14ac:dyDescent="0.2">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9.5" customHeight="1" x14ac:dyDescent="0.2">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9.5" customHeight="1" x14ac:dyDescent="0.2">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9.5" customHeight="1" x14ac:dyDescent="0.2">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9.5" customHeight="1" x14ac:dyDescent="0.2">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9.5" customHeight="1" x14ac:dyDescent="0.2">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9.5" customHeight="1" x14ac:dyDescent="0.2">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9.5" customHeight="1" x14ac:dyDescent="0.2">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9.5" customHeight="1" x14ac:dyDescent="0.2">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9.5" customHeight="1" x14ac:dyDescent="0.2">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9.5" customHeight="1" x14ac:dyDescent="0.2">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9.5" customHeight="1" x14ac:dyDescent="0.2">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9.5" customHeight="1" x14ac:dyDescent="0.2">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9.5" customHeight="1" x14ac:dyDescent="0.2">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9.5" customHeight="1" x14ac:dyDescent="0.2">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9.5" customHeight="1" x14ac:dyDescent="0.2">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9.5" customHeight="1" x14ac:dyDescent="0.2">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9.5" customHeight="1" x14ac:dyDescent="0.2">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9.5" customHeight="1" x14ac:dyDescent="0.2">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9.5" customHeight="1" x14ac:dyDescent="0.2">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9.5" customHeight="1" x14ac:dyDescent="0.2">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9.5" customHeight="1" x14ac:dyDescent="0.2">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9.5" customHeight="1" x14ac:dyDescent="0.2">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9.5" customHeight="1" x14ac:dyDescent="0.2">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9.5" customHeight="1" x14ac:dyDescent="0.2">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9.5" customHeight="1" x14ac:dyDescent="0.2">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9.5" customHeight="1" x14ac:dyDescent="0.2">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9.5" customHeight="1" x14ac:dyDescent="0.2">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9.5" customHeight="1" x14ac:dyDescent="0.2">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9.5" customHeight="1" x14ac:dyDescent="0.2">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9.5" customHeight="1" x14ac:dyDescent="0.2">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9.5" customHeight="1" x14ac:dyDescent="0.2">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9.5" customHeight="1" x14ac:dyDescent="0.2">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9.5" customHeight="1" x14ac:dyDescent="0.2">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9.5" customHeight="1" x14ac:dyDescent="0.2">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9.5" customHeight="1" x14ac:dyDescent="0.2">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9.5" customHeight="1" x14ac:dyDescent="0.2">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9.5" customHeight="1" x14ac:dyDescent="0.2">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9.5" customHeight="1" x14ac:dyDescent="0.2">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9.5" customHeight="1" x14ac:dyDescent="0.2">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9.5" customHeight="1" x14ac:dyDescent="0.2">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9.5" customHeight="1" x14ac:dyDescent="0.2">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9.5" customHeight="1" x14ac:dyDescent="0.2">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9.5" customHeight="1" x14ac:dyDescent="0.2">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9.5" customHeight="1" x14ac:dyDescent="0.2">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9.5" customHeight="1" x14ac:dyDescent="0.2">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9.5" customHeight="1" x14ac:dyDescent="0.2">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9.5" customHeight="1" x14ac:dyDescent="0.2">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9.5" customHeight="1" x14ac:dyDescent="0.2">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9.5" customHeight="1" x14ac:dyDescent="0.2">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9.5" customHeight="1" x14ac:dyDescent="0.2">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9.5" customHeight="1" x14ac:dyDescent="0.2">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9.5" customHeight="1" x14ac:dyDescent="0.2">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9.5" customHeight="1" x14ac:dyDescent="0.2">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9.5" customHeight="1" x14ac:dyDescent="0.2">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9.5" customHeight="1" x14ac:dyDescent="0.2">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9.5" customHeight="1" x14ac:dyDescent="0.2">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9.5" customHeight="1" x14ac:dyDescent="0.2">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9.5" customHeight="1" x14ac:dyDescent="0.2">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9.5" customHeight="1" x14ac:dyDescent="0.2">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9.5" customHeight="1" x14ac:dyDescent="0.2">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9.5" customHeight="1" x14ac:dyDescent="0.2">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9.5" customHeight="1" x14ac:dyDescent="0.2">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9.5" customHeight="1" x14ac:dyDescent="0.2">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9.5" customHeight="1" x14ac:dyDescent="0.2">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9.5" customHeight="1" x14ac:dyDescent="0.2">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9.5" customHeight="1" x14ac:dyDescent="0.2">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9.5" customHeight="1" x14ac:dyDescent="0.2">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9.5" customHeight="1" x14ac:dyDescent="0.2">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9.5" customHeight="1" x14ac:dyDescent="0.2">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9.5" customHeight="1" x14ac:dyDescent="0.2">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9.5" customHeight="1" x14ac:dyDescent="0.2">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9.5" customHeight="1" x14ac:dyDescent="0.2">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9.5" customHeight="1" x14ac:dyDescent="0.2">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9.5" customHeight="1" x14ac:dyDescent="0.2">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9.5" customHeight="1" x14ac:dyDescent="0.2">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9.5" customHeight="1" x14ac:dyDescent="0.2">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9.5" customHeight="1" x14ac:dyDescent="0.2">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9.5" customHeight="1" x14ac:dyDescent="0.2">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9.5" customHeight="1" x14ac:dyDescent="0.2">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9.5" customHeight="1" x14ac:dyDescent="0.2">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9.5" customHeight="1" x14ac:dyDescent="0.2">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9.5" customHeight="1" x14ac:dyDescent="0.2">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9.5" customHeight="1" x14ac:dyDescent="0.2">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9.5" customHeight="1" x14ac:dyDescent="0.2">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9.5" customHeight="1" x14ac:dyDescent="0.2">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9.5" customHeight="1" x14ac:dyDescent="0.2">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9.5" customHeight="1" x14ac:dyDescent="0.2">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9.5" customHeight="1" x14ac:dyDescent="0.2">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9.5" customHeight="1" x14ac:dyDescent="0.2">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9.5" customHeight="1" x14ac:dyDescent="0.2">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9.5" customHeight="1" x14ac:dyDescent="0.2">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9.5" customHeight="1" x14ac:dyDescent="0.2">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9.5" customHeight="1" x14ac:dyDescent="0.2">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9.5" customHeight="1" x14ac:dyDescent="0.2">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9.5" customHeight="1" x14ac:dyDescent="0.2">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9.5" customHeight="1" x14ac:dyDescent="0.2">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9.5" customHeight="1" x14ac:dyDescent="0.2">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9.5" customHeight="1" x14ac:dyDescent="0.2">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9.5" customHeight="1" x14ac:dyDescent="0.2">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9.5" customHeight="1" x14ac:dyDescent="0.2">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9.5" customHeight="1" x14ac:dyDescent="0.2">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9.5" customHeight="1" x14ac:dyDescent="0.2">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9.5" customHeight="1" x14ac:dyDescent="0.2">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9.5" customHeight="1" x14ac:dyDescent="0.2">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9.5" customHeight="1" x14ac:dyDescent="0.2">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9.5" customHeight="1" x14ac:dyDescent="0.2">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9.5" customHeight="1" x14ac:dyDescent="0.2">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9.5" customHeight="1" x14ac:dyDescent="0.2">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9.5" customHeight="1" x14ac:dyDescent="0.2">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9.5" customHeight="1" x14ac:dyDescent="0.2">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9.5" customHeight="1" x14ac:dyDescent="0.2">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9.5" customHeight="1" x14ac:dyDescent="0.2">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9.5" customHeight="1" x14ac:dyDescent="0.2">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9.5" customHeight="1" x14ac:dyDescent="0.2">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9.5" customHeight="1" x14ac:dyDescent="0.2">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9.5" customHeight="1" x14ac:dyDescent="0.2">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9.5" customHeight="1" x14ac:dyDescent="0.2">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9.5" customHeight="1" x14ac:dyDescent="0.2">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9.5" customHeight="1" x14ac:dyDescent="0.2">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9.5" customHeight="1" x14ac:dyDescent="0.2">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9.5" customHeight="1" x14ac:dyDescent="0.2">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9.5" customHeight="1" x14ac:dyDescent="0.2">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9.5" customHeight="1" x14ac:dyDescent="0.2">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9.5" customHeight="1" x14ac:dyDescent="0.2">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9.5" customHeight="1" x14ac:dyDescent="0.2">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9.5" customHeight="1" x14ac:dyDescent="0.2">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9.5" customHeight="1" x14ac:dyDescent="0.2">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9.5" customHeight="1" x14ac:dyDescent="0.2">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9.5" customHeight="1" x14ac:dyDescent="0.2">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9.5" customHeight="1" x14ac:dyDescent="0.2">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9.5" customHeight="1" x14ac:dyDescent="0.2">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9.5" customHeight="1" x14ac:dyDescent="0.2">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9.5" customHeight="1" x14ac:dyDescent="0.2">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9.5" customHeight="1" x14ac:dyDescent="0.2">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9.5" customHeight="1" x14ac:dyDescent="0.2">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9.5" customHeight="1" x14ac:dyDescent="0.2">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9.5" customHeight="1" x14ac:dyDescent="0.2">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9.5" customHeight="1" x14ac:dyDescent="0.2">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9.5" customHeight="1" x14ac:dyDescent="0.2">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9.5" customHeight="1" x14ac:dyDescent="0.2">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9.5" customHeight="1" x14ac:dyDescent="0.2">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9.5" customHeight="1" x14ac:dyDescent="0.2">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9.5" customHeight="1" x14ac:dyDescent="0.2">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9.5" customHeight="1" x14ac:dyDescent="0.2">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9.5" customHeight="1" x14ac:dyDescent="0.2">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9.5" customHeight="1" x14ac:dyDescent="0.2">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9.5" customHeight="1" x14ac:dyDescent="0.2">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9.5" customHeight="1" x14ac:dyDescent="0.2">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9.5" customHeight="1" x14ac:dyDescent="0.2">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9.5" customHeight="1" x14ac:dyDescent="0.2">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9.5" customHeight="1" x14ac:dyDescent="0.2">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9.5" customHeight="1" x14ac:dyDescent="0.2">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9.5" customHeight="1" x14ac:dyDescent="0.2">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9.5" customHeight="1" x14ac:dyDescent="0.2">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9.5" customHeight="1" x14ac:dyDescent="0.2">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9.5" customHeight="1" x14ac:dyDescent="0.2">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9.5" customHeight="1" x14ac:dyDescent="0.2">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9.5" customHeight="1" x14ac:dyDescent="0.2">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9.5" customHeight="1" x14ac:dyDescent="0.2">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9.5" customHeight="1" x14ac:dyDescent="0.2">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9.5" customHeight="1" x14ac:dyDescent="0.2">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9.5" customHeight="1" x14ac:dyDescent="0.2">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9.5" customHeight="1" x14ac:dyDescent="0.2">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9.5" customHeight="1" x14ac:dyDescent="0.2">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9.5" customHeight="1" x14ac:dyDescent="0.2">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9.5" customHeight="1" x14ac:dyDescent="0.2">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9.5" customHeight="1" x14ac:dyDescent="0.2">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9.5" customHeight="1" x14ac:dyDescent="0.2">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9.5" customHeight="1" x14ac:dyDescent="0.2">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9.5" customHeight="1" x14ac:dyDescent="0.2">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9.5" customHeight="1" x14ac:dyDescent="0.2">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9.5" customHeight="1" x14ac:dyDescent="0.2">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9.5" customHeight="1" x14ac:dyDescent="0.2">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9.5" customHeight="1" x14ac:dyDescent="0.2">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9.5" customHeight="1" x14ac:dyDescent="0.2">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9.5" customHeight="1" x14ac:dyDescent="0.2">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9.5" customHeight="1" x14ac:dyDescent="0.2">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9.5" customHeight="1" x14ac:dyDescent="0.2">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9.5" customHeight="1" x14ac:dyDescent="0.2">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9.5" customHeight="1" x14ac:dyDescent="0.2">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9.5" customHeight="1" x14ac:dyDescent="0.2">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9.5" customHeight="1" x14ac:dyDescent="0.2">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9.5" customHeight="1" x14ac:dyDescent="0.2">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9.5" customHeight="1" x14ac:dyDescent="0.2">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9.5" customHeight="1" x14ac:dyDescent="0.2">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9.5" customHeight="1" x14ac:dyDescent="0.2">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9.5" customHeight="1" x14ac:dyDescent="0.2">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9.5" customHeight="1" x14ac:dyDescent="0.2">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9.5" customHeight="1" x14ac:dyDescent="0.2">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9.5" customHeight="1" x14ac:dyDescent="0.2">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9.5" customHeight="1" x14ac:dyDescent="0.2">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9.5" customHeight="1" x14ac:dyDescent="0.2">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9.5" customHeight="1" x14ac:dyDescent="0.2">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9.5" customHeight="1" x14ac:dyDescent="0.2">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9.5" customHeight="1" x14ac:dyDescent="0.2">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9.5" customHeight="1" x14ac:dyDescent="0.2">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9.5" customHeight="1" x14ac:dyDescent="0.2">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9.5" customHeight="1" x14ac:dyDescent="0.2">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9.5" customHeight="1" x14ac:dyDescent="0.2">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9.5" customHeight="1" x14ac:dyDescent="0.2">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9.5" customHeight="1" x14ac:dyDescent="0.2">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9.5" customHeight="1" x14ac:dyDescent="0.2">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9.5" customHeight="1" x14ac:dyDescent="0.2">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9.5" customHeight="1" x14ac:dyDescent="0.2">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9.5" customHeight="1" x14ac:dyDescent="0.2">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9.5" customHeight="1" x14ac:dyDescent="0.2">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ht="19.5" customHeight="1" x14ac:dyDescent="0.2">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ht="19.5" customHeight="1" x14ac:dyDescent="0.2">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ht="19.5" customHeight="1" x14ac:dyDescent="0.2">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spans="1:26" ht="19.5" customHeight="1" x14ac:dyDescent="0.2">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row r="1000" spans="1:26" ht="19.5" customHeight="1" x14ac:dyDescent="0.2">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mergeCells count="1">
    <mergeCell ref="C9:D9"/>
  </mergeCells>
  <hyperlinks>
    <hyperlink ref="C9" location="Table 3!A1" display="Volver a IPER Remota" xr:uid="{00000000-0004-0000-0700-000000000000}"/>
  </hyperlinks>
  <pageMargins left="0.7" right="0.7" top="0.75" bottom="0.75" header="0" footer="0"/>
  <pageSetup orientation="landscape"/>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I160"/>
  <sheetViews>
    <sheetView topLeftCell="I5" workbookViewId="0">
      <selection activeCell="L10" sqref="L10:N10"/>
    </sheetView>
  </sheetViews>
  <sheetFormatPr baseColWidth="10" defaultColWidth="10.83203125" defaultRowHeight="12.75" x14ac:dyDescent="0.2"/>
  <cols>
    <col min="1" max="1" width="34.33203125" style="48" customWidth="1"/>
    <col min="2" max="2" width="35" style="48" customWidth="1"/>
    <col min="3" max="3" width="37" style="48" customWidth="1"/>
    <col min="4" max="4" width="22.6640625" style="48" customWidth="1"/>
    <col min="5" max="5" width="30.33203125" style="48" customWidth="1"/>
    <col min="6" max="6" width="50.1640625" style="48" customWidth="1"/>
    <col min="7" max="7" width="46.33203125" style="48" customWidth="1"/>
    <col min="8" max="8" width="24.33203125" style="48" customWidth="1"/>
    <col min="9" max="9" width="26.33203125" style="48" customWidth="1"/>
    <col min="10" max="10" width="37.6640625" style="48" customWidth="1"/>
    <col min="11" max="11" width="44.83203125" style="48" customWidth="1"/>
    <col min="12" max="13" width="10.83203125" style="48"/>
    <col min="14" max="14" width="29" style="48" customWidth="1"/>
    <col min="15" max="16384" width="10.83203125" style="48"/>
  </cols>
  <sheetData>
    <row r="1" spans="1:35" ht="18.75" thickBot="1" x14ac:dyDescent="0.3">
      <c r="A1" s="371" t="s">
        <v>290</v>
      </c>
      <c r="B1" s="372"/>
      <c r="C1" s="372"/>
      <c r="D1" s="372"/>
      <c r="E1" s="372"/>
      <c r="F1" s="372"/>
      <c r="G1" s="372"/>
      <c r="H1" s="372"/>
      <c r="I1" s="372"/>
      <c r="J1" s="372"/>
      <c r="K1" s="372"/>
      <c r="L1" s="372"/>
      <c r="M1" s="372"/>
      <c r="N1" s="373"/>
    </row>
    <row r="2" spans="1:35" ht="15.75" x14ac:dyDescent="0.25">
      <c r="A2" s="49" t="s">
        <v>291</v>
      </c>
      <c r="B2" s="374"/>
      <c r="C2" s="374"/>
      <c r="D2" s="374"/>
      <c r="E2" s="374"/>
      <c r="F2" s="374"/>
      <c r="G2" s="374"/>
      <c r="H2" s="374"/>
      <c r="I2" s="374"/>
      <c r="J2" s="50" t="s">
        <v>292</v>
      </c>
      <c r="K2" s="375"/>
      <c r="L2" s="375"/>
      <c r="M2" s="375"/>
      <c r="N2" s="376"/>
    </row>
    <row r="3" spans="1:35" x14ac:dyDescent="0.2">
      <c r="A3" s="51" t="s">
        <v>293</v>
      </c>
      <c r="B3" s="377"/>
      <c r="C3" s="377"/>
      <c r="D3" s="52"/>
      <c r="E3" s="53" t="s">
        <v>294</v>
      </c>
      <c r="F3" s="377"/>
      <c r="G3" s="377"/>
      <c r="H3" s="377"/>
      <c r="I3" s="377"/>
      <c r="J3" s="50" t="s">
        <v>295</v>
      </c>
      <c r="K3" s="375"/>
      <c r="L3" s="375"/>
      <c r="M3" s="378"/>
      <c r="N3" s="376"/>
    </row>
    <row r="4" spans="1:35" x14ac:dyDescent="0.2">
      <c r="A4" s="51" t="s">
        <v>296</v>
      </c>
      <c r="B4" s="377"/>
      <c r="C4" s="377"/>
      <c r="D4" s="52"/>
      <c r="E4" s="53" t="s">
        <v>294</v>
      </c>
      <c r="F4" s="377"/>
      <c r="G4" s="377"/>
      <c r="H4" s="377"/>
      <c r="I4" s="377"/>
      <c r="J4" s="50"/>
      <c r="K4" s="375"/>
      <c r="L4" s="375"/>
      <c r="M4" s="378"/>
      <c r="N4" s="376"/>
    </row>
    <row r="5" spans="1:35" x14ac:dyDescent="0.2">
      <c r="A5" s="51" t="s">
        <v>297</v>
      </c>
      <c r="B5" s="377"/>
      <c r="C5" s="377"/>
      <c r="D5" s="52"/>
      <c r="E5" s="53" t="s">
        <v>298</v>
      </c>
      <c r="F5" s="377"/>
      <c r="G5" s="377"/>
      <c r="H5" s="377"/>
      <c r="I5" s="377"/>
      <c r="J5" s="50" t="s">
        <v>299</v>
      </c>
      <c r="K5" s="375"/>
      <c r="L5" s="375"/>
      <c r="M5" s="53" t="s">
        <v>300</v>
      </c>
      <c r="N5" s="54"/>
    </row>
    <row r="6" spans="1:35" x14ac:dyDescent="0.2">
      <c r="A6" s="51" t="s">
        <v>301</v>
      </c>
      <c r="B6" s="377"/>
      <c r="C6" s="377"/>
      <c r="D6" s="52"/>
      <c r="E6" s="53" t="s">
        <v>298</v>
      </c>
      <c r="F6" s="377"/>
      <c r="G6" s="377"/>
      <c r="H6" s="377"/>
      <c r="I6" s="377"/>
      <c r="J6" s="50" t="s">
        <v>299</v>
      </c>
      <c r="K6" s="375"/>
      <c r="L6" s="375"/>
      <c r="M6" s="53" t="s">
        <v>300</v>
      </c>
      <c r="N6" s="54"/>
    </row>
    <row r="7" spans="1:35" ht="13.5" thickBot="1" x14ac:dyDescent="0.25">
      <c r="A7" s="55" t="s">
        <v>302</v>
      </c>
      <c r="B7" s="379"/>
      <c r="C7" s="379"/>
      <c r="D7" s="56"/>
      <c r="E7" s="57" t="s">
        <v>298</v>
      </c>
      <c r="F7" s="379"/>
      <c r="G7" s="379"/>
      <c r="H7" s="379"/>
      <c r="I7" s="379"/>
      <c r="J7" s="58" t="s">
        <v>299</v>
      </c>
      <c r="K7" s="380"/>
      <c r="L7" s="380"/>
      <c r="M7" s="57" t="s">
        <v>300</v>
      </c>
      <c r="N7" s="59"/>
    </row>
    <row r="8" spans="1:35" s="382" customFormat="1" ht="13.5" thickBot="1" x14ac:dyDescent="0.25"/>
    <row r="9" spans="1:35" ht="37.5" customHeight="1" thickBot="1" x14ac:dyDescent="0.25">
      <c r="A9" s="60" t="s">
        <v>3</v>
      </c>
      <c r="B9" s="60" t="s">
        <v>250</v>
      </c>
      <c r="C9" s="60" t="s">
        <v>303</v>
      </c>
      <c r="D9" s="61" t="s">
        <v>304</v>
      </c>
      <c r="E9" s="60" t="s">
        <v>305</v>
      </c>
      <c r="F9" s="60" t="s">
        <v>306</v>
      </c>
      <c r="G9" s="60" t="s">
        <v>307</v>
      </c>
      <c r="H9" s="60" t="s">
        <v>308</v>
      </c>
      <c r="I9" s="60" t="s">
        <v>309</v>
      </c>
      <c r="J9" s="62" t="s">
        <v>310</v>
      </c>
      <c r="K9" s="63" t="s">
        <v>311</v>
      </c>
      <c r="L9" s="383" t="s">
        <v>312</v>
      </c>
      <c r="M9" s="384"/>
      <c r="N9" s="385"/>
    </row>
    <row r="10" spans="1:35" ht="190.5" customHeight="1" x14ac:dyDescent="0.2">
      <c r="A10" s="64">
        <v>1</v>
      </c>
      <c r="B10" s="65" t="str">
        <f>'[1]1. IPER Teletrabajo'!D37</f>
        <v>Ejemplos: personal de finanzas / personal de TI / asistente administrativo en RRHH, Ventas, atención al cliente / personal de compras, logistica, abastecimiento / personal de administración, contabilidad, finanzas /personal de ventas, marketing / Gerencia</v>
      </c>
      <c r="C10" s="65" t="str">
        <f>'[1]1. IPER Teletrabajo'!G20</f>
        <v>inmobiliario inadecuado (la superficie no es suficiente para situar todos los elementos de trabajo, pantalla, teclado, documentos, accesorio de oficina)</v>
      </c>
      <c r="D10" s="66" t="str">
        <f>'[1]1. IPER Teletrabajo'!H20</f>
        <v xml:space="preserve">Sobrecarga Postural debido a Trabajo sentado, </v>
      </c>
      <c r="E10" s="67" t="s">
        <v>313</v>
      </c>
      <c r="F10" s="65" t="s">
        <v>314</v>
      </c>
      <c r="G10" s="68" t="s">
        <v>315</v>
      </c>
      <c r="H10" s="65" t="s">
        <v>316</v>
      </c>
      <c r="I10" s="69" t="s">
        <v>317</v>
      </c>
      <c r="J10" s="64" t="str">
        <f t="shared" ref="J10:J73" si="0">IF(I10="realizado","100",IF(I10="en proceso","50",IF(I10="no se ha realizado","0")))</f>
        <v>100</v>
      </c>
      <c r="K10" s="67" t="s">
        <v>318</v>
      </c>
      <c r="L10" s="386" t="s">
        <v>319</v>
      </c>
      <c r="M10" s="386"/>
      <c r="N10" s="386"/>
      <c r="AH10" s="48" t="s">
        <v>317</v>
      </c>
      <c r="AI10" s="48" t="s">
        <v>313</v>
      </c>
    </row>
    <row r="11" spans="1:35" ht="102" x14ac:dyDescent="0.2">
      <c r="A11" s="70">
        <v>2</v>
      </c>
      <c r="B11" s="71" t="str">
        <f>'[1]1. IPER Teletrabajo'!D38</f>
        <v>Ejemplos: personal de finanzas / personal de TI / asistente administrativo en RRHH, Ventas, atención al cliente / personal de compras, logistica, abastecimiento / personal de administración, contabilidad, finanzas /personal de ventas, marketing / Gerencia</v>
      </c>
      <c r="C11" s="65" t="str">
        <f>'[1]1. IPER Teletrabajo'!G21</f>
        <v>inmobiliario inadecuado (inestable)</v>
      </c>
      <c r="D11" s="66" t="str">
        <f>'[1]1. IPER Teletrabajo'!H21</f>
        <v xml:space="preserve">Sobrecarga Postural debido a Trabajo sentado, </v>
      </c>
      <c r="E11" s="67" t="s">
        <v>313</v>
      </c>
      <c r="F11" s="71"/>
      <c r="G11" s="72"/>
      <c r="H11" s="73">
        <f>'[1]1. IPER Teletrabajo'!O38</f>
        <v>0</v>
      </c>
      <c r="I11" s="74" t="s">
        <v>320</v>
      </c>
      <c r="J11" s="64" t="str">
        <f t="shared" si="0"/>
        <v>50</v>
      </c>
      <c r="K11" s="73"/>
      <c r="L11" s="381"/>
      <c r="M11" s="381"/>
      <c r="N11" s="381"/>
      <c r="AH11" s="48" t="s">
        <v>320</v>
      </c>
      <c r="AI11" s="48" t="s">
        <v>321</v>
      </c>
    </row>
    <row r="12" spans="1:35" ht="102" x14ac:dyDescent="0.2">
      <c r="A12" s="70">
        <v>3</v>
      </c>
      <c r="B12" s="71" t="str">
        <f>'[1]1. IPER Teletrabajo'!D39</f>
        <v>Ejemplos: personal de finanzas / personal de TI / asistente administrativo en RRHH, Ventas, atención al cliente / personal de compras, logistica, abastecimiento / personal de administración, contabilidad, finanzas /personal de ventas, marketing / Gerencia</v>
      </c>
      <c r="C12" s="65" t="str">
        <f>'[1]1. IPER Teletrabajo'!G22</f>
        <v>inmobilario inadecuado ( no permite adoptar una postura comoda)</v>
      </c>
      <c r="D12" s="66" t="str">
        <f>'[1]1. IPER Teletrabajo'!H22</f>
        <v xml:space="preserve">Sobrecarga Postural debido a Trabajo sentado, </v>
      </c>
      <c r="E12" s="67" t="s">
        <v>313</v>
      </c>
      <c r="F12" s="73"/>
      <c r="G12" s="72"/>
      <c r="H12" s="73">
        <f>'[1]1. IPER Teletrabajo'!O39</f>
        <v>0</v>
      </c>
      <c r="I12" s="74" t="s">
        <v>322</v>
      </c>
      <c r="J12" s="64" t="str">
        <f t="shared" si="0"/>
        <v>0</v>
      </c>
      <c r="K12" s="73"/>
      <c r="L12" s="381"/>
      <c r="M12" s="381"/>
      <c r="N12" s="381"/>
      <c r="AH12" s="48" t="s">
        <v>322</v>
      </c>
      <c r="AI12" s="48" t="s">
        <v>323</v>
      </c>
    </row>
    <row r="13" spans="1:35" ht="102" x14ac:dyDescent="0.2">
      <c r="A13" s="70">
        <v>4</v>
      </c>
      <c r="B13" s="71" t="str">
        <f>'[1]1. IPER Teletrabajo'!D40</f>
        <v>Ejemplos: personal de finanzas / personal de TI / asistente administrativo en RRHH, Ventas, atención al cliente / personal de compras, logistica, abastecimiento / personal de administración, contabilidad, finanzas /personal de ventas, marketing / Gerencia</v>
      </c>
      <c r="C13" s="65" t="str">
        <f>'[1]1. IPER Teletrabajo'!G23</f>
        <v>no contar con silla adecuada (base de cinco apoyos, regulable en altura, regulable en inclinación, apoya brazos)</v>
      </c>
      <c r="D13" s="66" t="str">
        <f>'[1]1. IPER Teletrabajo'!H23</f>
        <v xml:space="preserve">Sobrecarga Postural debido a Trabajo sentado, </v>
      </c>
      <c r="E13" s="67" t="s">
        <v>313</v>
      </c>
      <c r="F13" s="73"/>
      <c r="G13" s="72"/>
      <c r="H13" s="73">
        <f>'[1]1. IPER Teletrabajo'!O40</f>
        <v>0</v>
      </c>
      <c r="I13" s="74"/>
      <c r="J13" s="75" t="b">
        <f t="shared" si="0"/>
        <v>0</v>
      </c>
      <c r="K13" s="73"/>
      <c r="L13" s="381"/>
      <c r="M13" s="381"/>
      <c r="N13" s="381"/>
    </row>
    <row r="14" spans="1:35" ht="102" x14ac:dyDescent="0.2">
      <c r="A14" s="70">
        <v>5</v>
      </c>
      <c r="B14" s="71" t="str">
        <f>'[1]1. IPER Teletrabajo'!D41</f>
        <v>Ejemplos: personal de finanzas / personal de TI / asistente administrativo en RRHH, Ventas, atención al cliente / personal de compras, logistica, abastecimiento / personal de administración, contabilidad, finanzas /personal de ventas, marketing / Gerencia</v>
      </c>
      <c r="C14" s="65" t="str">
        <f>'[1]1. IPER Teletrabajo'!G24</f>
        <v xml:space="preserve">mantenimiento prolongado de posturas estáticas </v>
      </c>
      <c r="D14" s="66" t="str">
        <f>'[1]1. IPER Teletrabajo'!H24</f>
        <v>Sobrecarga Postural debido a Trabajo sentado</v>
      </c>
      <c r="E14" s="67" t="s">
        <v>313</v>
      </c>
      <c r="F14" s="73"/>
      <c r="G14" s="72"/>
      <c r="H14" s="73">
        <f>'[1]1. IPER Teletrabajo'!O41</f>
        <v>0</v>
      </c>
      <c r="I14" s="74"/>
      <c r="J14" s="75" t="b">
        <f t="shared" si="0"/>
        <v>0</v>
      </c>
      <c r="K14" s="73"/>
      <c r="L14" s="381"/>
      <c r="M14" s="381"/>
      <c r="N14" s="381"/>
    </row>
    <row r="15" spans="1:35" ht="102" x14ac:dyDescent="0.2">
      <c r="A15" s="70">
        <v>6</v>
      </c>
      <c r="B15" s="71" t="str">
        <f>'[1]1. IPER Teletrabajo'!D42</f>
        <v>Ejemplos: personal de finanzas / personal de TI / asistente administrativo en RRHH, Ventas, atención al cliente / personal de compras, logistica, abastecimiento / personal de administración, contabilidad, finanzas /personal de ventas, marketing / Gerencia</v>
      </c>
      <c r="C15" s="65" t="str">
        <f>'[1]1. IPER Teletrabajo'!G25</f>
        <v>posturas inadecuadas en el puesto de trabajo</v>
      </c>
      <c r="D15" s="66" t="str">
        <f>'[1]1. IPER Teletrabajo'!H25</f>
        <v>Sobrecarga Postural debido a Trabajo sentado</v>
      </c>
      <c r="E15" s="67" t="s">
        <v>313</v>
      </c>
      <c r="F15" s="73"/>
      <c r="G15" s="72"/>
      <c r="H15" s="73">
        <f>'[1]1. IPER Teletrabajo'!O42</f>
        <v>0</v>
      </c>
      <c r="I15" s="74"/>
      <c r="J15" s="75" t="b">
        <f t="shared" si="0"/>
        <v>0</v>
      </c>
      <c r="K15" s="73"/>
      <c r="L15" s="381"/>
      <c r="M15" s="381"/>
      <c r="N15" s="381"/>
    </row>
    <row r="16" spans="1:35" ht="102" x14ac:dyDescent="0.2">
      <c r="A16" s="70">
        <v>7</v>
      </c>
      <c r="B16" s="71" t="str">
        <f>'[1]1. IPER Teletrabajo'!D43</f>
        <v>Ejemplos: personal de finanzas / personal de TI / asistente administrativo en RRHH, Ventas, atención al cliente / personal de compras, logistica, abastecimiento / personal de administración, contabilidad, finanzas /personal de ventas, marketing / Gerencia</v>
      </c>
      <c r="C16" s="65" t="str">
        <f>'[1]1. IPER Teletrabajo'!G26</f>
        <v>pantalla  de visualización no se encuentra en el plano horizontal de la visión. ( no queda en linea horizontal con los ojos) (notebook y/o pantalla de computador de escritorio)</v>
      </c>
      <c r="D16" s="66" t="str">
        <f>'[1]1. IPER Teletrabajo'!H26</f>
        <v xml:space="preserve">Sobrecarga Postural debido a </v>
      </c>
      <c r="E16" s="67" t="s">
        <v>313</v>
      </c>
      <c r="F16" s="73"/>
      <c r="G16" s="72"/>
      <c r="H16" s="73">
        <f>'[1]1. IPER Teletrabajo'!O43</f>
        <v>0</v>
      </c>
      <c r="I16" s="74"/>
      <c r="J16" s="75" t="b">
        <f t="shared" si="0"/>
        <v>0</v>
      </c>
      <c r="K16" s="73"/>
      <c r="L16" s="381"/>
      <c r="M16" s="381"/>
      <c r="N16" s="381"/>
    </row>
    <row r="17" spans="1:14" ht="102" x14ac:dyDescent="0.2">
      <c r="A17" s="70">
        <v>8</v>
      </c>
      <c r="B17" s="71" t="str">
        <f>'[1]1. IPER Teletrabajo'!D44</f>
        <v>Ejemplos: personal de finanzas / personal de TI / asistente administrativo en RRHH, Ventas, atención al cliente / personal de compras, logistica, abastecimiento / personal de administración, contabilidad, finanzas /personal de ventas, marketing / Gerencia</v>
      </c>
      <c r="C17" s="65" t="str">
        <f>'[1]1. IPER Teletrabajo'!G27</f>
        <v>no contar con elemenos periferifericos al utilizar notebook (tales como: teclado, mouse, alza notebook)</v>
      </c>
      <c r="D17" s="66" t="str">
        <f>'[1]1. IPER Teletrabajo'!H27</f>
        <v xml:space="preserve">Sobrecarga Postural debido a </v>
      </c>
      <c r="E17" s="67" t="s">
        <v>313</v>
      </c>
      <c r="F17" s="73"/>
      <c r="G17" s="72"/>
      <c r="H17" s="73">
        <f>'[1]1. IPER Teletrabajo'!O44</f>
        <v>0</v>
      </c>
      <c r="I17" s="74"/>
      <c r="J17" s="75" t="b">
        <f t="shared" si="0"/>
        <v>0</v>
      </c>
      <c r="K17" s="73"/>
      <c r="L17" s="381"/>
      <c r="M17" s="381"/>
      <c r="N17" s="381"/>
    </row>
    <row r="18" spans="1:14" ht="102" x14ac:dyDescent="0.2">
      <c r="A18" s="70">
        <v>9</v>
      </c>
      <c r="B18" s="71" t="str">
        <f>'[1]1. IPER Teletrabajo'!D45</f>
        <v>Ejemplos: personal de finanzas / personal de TI / asistente administrativo en RRHH, Ventas, atención al cliente / personal de compras, logistica, abastecimiento / personal de administración, contabilidad, finanzas /personal de ventas, marketing / Gerencia</v>
      </c>
      <c r="C18" s="65" t="str">
        <f>'[1]1. IPER Teletrabajo'!G28</f>
        <v>digitación</v>
      </c>
      <c r="D18" s="66" t="str">
        <f>'[1]1. IPER Teletrabajo'!H28</f>
        <v>sobreesfuerzo (movimiento repetitivo)</v>
      </c>
      <c r="E18" s="67" t="s">
        <v>313</v>
      </c>
      <c r="F18" s="73"/>
      <c r="G18" s="72"/>
      <c r="H18" s="73">
        <f>'[1]1. IPER Teletrabajo'!O45</f>
        <v>0</v>
      </c>
      <c r="I18" s="74"/>
      <c r="J18" s="75" t="b">
        <f t="shared" si="0"/>
        <v>0</v>
      </c>
      <c r="K18" s="73"/>
      <c r="L18" s="381"/>
      <c r="M18" s="381"/>
      <c r="N18" s="381"/>
    </row>
    <row r="19" spans="1:14" ht="102" x14ac:dyDescent="0.2">
      <c r="A19" s="70">
        <v>10</v>
      </c>
      <c r="B19" s="71" t="str">
        <f>'[1]1. IPER Teletrabajo'!D46</f>
        <v>Ejemplos: personal de finanzas / personal de TI / asistente administrativo en RRHH, Ventas, atención al cliente / personal de compras, logistica, abastecimiento / personal de administración, contabilidad, finanzas /personal de ventas, marketing / Gerencia</v>
      </c>
      <c r="C19" s="65" t="str">
        <f>'[1]1. IPER Teletrabajo'!G29</f>
        <v>digitación</v>
      </c>
      <c r="D19" s="66" t="str">
        <f>'[1]1. IPER Teletrabajo'!H29</f>
        <v>posturas inadecuadas</v>
      </c>
      <c r="E19" s="67" t="s">
        <v>313</v>
      </c>
      <c r="F19" s="73"/>
      <c r="G19" s="72"/>
      <c r="H19" s="73">
        <f>'[1]1. IPER Teletrabajo'!O46</f>
        <v>0</v>
      </c>
      <c r="I19" s="74"/>
      <c r="J19" s="75" t="b">
        <f t="shared" si="0"/>
        <v>0</v>
      </c>
      <c r="K19" s="73"/>
      <c r="L19" s="381"/>
      <c r="M19" s="381"/>
      <c r="N19" s="381"/>
    </row>
    <row r="20" spans="1:14" ht="102" x14ac:dyDescent="0.2">
      <c r="A20" s="70">
        <v>11</v>
      </c>
      <c r="B20" s="71" t="str">
        <f>'[1]1. IPER Teletrabajo'!D47</f>
        <v>Ejemplos: personal de finanzas / personal de TI / asistente administrativo en RRHH, Ventas, atención al cliente / personal de compras, logistica, abastecimiento / personal de administración, contabilidad, finanzas /personal de ventas, marketing / Gerencia</v>
      </c>
      <c r="C20" s="65" t="str">
        <f>'[1]1. IPER Teletrabajo'!G30</f>
        <v>digitación</v>
      </c>
      <c r="D20" s="66" t="str">
        <f>'[1]1. IPER Teletrabajo'!H30</f>
        <v>movilidad restringida</v>
      </c>
      <c r="E20" s="67" t="s">
        <v>313</v>
      </c>
      <c r="F20" s="73"/>
      <c r="G20" s="72"/>
      <c r="H20" s="73">
        <f>'[1]1. IPER Teletrabajo'!O47</f>
        <v>0</v>
      </c>
      <c r="I20" s="74"/>
      <c r="J20" s="75" t="b">
        <f t="shared" si="0"/>
        <v>0</v>
      </c>
      <c r="K20" s="73"/>
      <c r="L20" s="381"/>
      <c r="M20" s="381"/>
      <c r="N20" s="381"/>
    </row>
    <row r="21" spans="1:14" ht="102" x14ac:dyDescent="0.2">
      <c r="A21" s="70">
        <v>12</v>
      </c>
      <c r="B21" s="71" t="str">
        <f>'[1]1. IPER Teletrabajo'!D48</f>
        <v>Ejemplos: personal de finanzas / personal de TI / asistente administrativo en RRHH, Ventas, atención al cliente / personal de compras, logistica, abastecimiento / personal de administración, contabilidad, finanzas /personal de ventas, marketing / Gerencia</v>
      </c>
      <c r="C21" s="65" t="str">
        <f>'[1]1. IPER Teletrabajo'!G31</f>
        <v>digitación</v>
      </c>
      <c r="D21" s="66" t="str">
        <f>'[1]1. IPER Teletrabajo'!H31</f>
        <v>posturas estaticas</v>
      </c>
      <c r="E21" s="67" t="s">
        <v>313</v>
      </c>
      <c r="F21" s="73"/>
      <c r="G21" s="72"/>
      <c r="H21" s="73">
        <f>'[1]1. IPER Teletrabajo'!O48</f>
        <v>0</v>
      </c>
      <c r="I21" s="74"/>
      <c r="J21" s="75" t="b">
        <f t="shared" si="0"/>
        <v>0</v>
      </c>
      <c r="K21" s="73"/>
      <c r="L21" s="381"/>
      <c r="M21" s="381"/>
      <c r="N21" s="381"/>
    </row>
    <row r="22" spans="1:14" ht="102" x14ac:dyDescent="0.2">
      <c r="A22" s="70">
        <v>13</v>
      </c>
      <c r="B22" s="71" t="str">
        <f>'[1]1. IPER Teletrabajo'!D49</f>
        <v>Ejemplos: personal de finanzas / personal de TI / asistente administrativo en RRHH, Ventas, atención al cliente / personal de compras, logistica, abastecimiento / personal de administración, contabilidad, finanzas /personal de ventas, marketing / Gerencia</v>
      </c>
      <c r="C22" s="65" t="str">
        <f>'[1]1. IPER Teletrabajo'!G32</f>
        <v>digitación</v>
      </c>
      <c r="D22" s="66" t="str">
        <f>'[1]1. IPER Teletrabajo'!H32</f>
        <v>disminución de agudeza visual (iluminación insuficente)</v>
      </c>
      <c r="E22" s="67" t="s">
        <v>313</v>
      </c>
      <c r="F22" s="73"/>
      <c r="G22" s="72"/>
      <c r="H22" s="73">
        <f>'[1]1. IPER Teletrabajo'!O49</f>
        <v>0</v>
      </c>
      <c r="I22" s="74"/>
      <c r="J22" s="75" t="b">
        <f t="shared" si="0"/>
        <v>0</v>
      </c>
      <c r="K22" s="73"/>
      <c r="L22" s="381"/>
      <c r="M22" s="381"/>
      <c r="N22" s="381"/>
    </row>
    <row r="23" spans="1:14" ht="102" x14ac:dyDescent="0.2">
      <c r="A23" s="70">
        <v>14</v>
      </c>
      <c r="B23" s="71" t="str">
        <f>'[1]1. IPER Teletrabajo'!D50</f>
        <v>Ejemplos: personal de finanzas / personal de TI / asistente administrativo en RRHH, Ventas, atención al cliente / personal de compras, logistica, abastecimiento / personal de administración, contabilidad, finanzas /personal de ventas, marketing / Gerencia</v>
      </c>
      <c r="C23" s="65" t="str">
        <f>'[1]1. IPER Teletrabajo'!G33</f>
        <v>manipulación incorrecta de elementos de oficina (mouse, teclado)</v>
      </c>
      <c r="D23" s="66" t="str">
        <f>'[1]1. IPER Teletrabajo'!H33</f>
        <v>sobrecarga</v>
      </c>
      <c r="E23" s="67" t="s">
        <v>313</v>
      </c>
      <c r="F23" s="73"/>
      <c r="G23" s="72"/>
      <c r="H23" s="73">
        <f>'[1]1. IPER Teletrabajo'!O50</f>
        <v>0</v>
      </c>
      <c r="I23" s="74"/>
      <c r="J23" s="75" t="b">
        <f t="shared" si="0"/>
        <v>0</v>
      </c>
      <c r="K23" s="73"/>
      <c r="L23" s="381"/>
      <c r="M23" s="381"/>
      <c r="N23" s="381"/>
    </row>
    <row r="24" spans="1:14" ht="102" x14ac:dyDescent="0.2">
      <c r="A24" s="70">
        <v>15</v>
      </c>
      <c r="B24" s="71" t="str">
        <f>'[1]1. IPER Teletrabajo'!D51</f>
        <v>Ejemplos: personal de finanzas / personal de TI / asistente administrativo en RRHH, Ventas, atención al cliente / personal de compras, logistica, abastecimiento / personal de administración, contabilidad, finanzas /personal de ventas, marketing / Gerencia</v>
      </c>
      <c r="C24" s="65" t="str">
        <f>'[1]1. IPER Teletrabajo'!G34</f>
        <v>manipulación incorrecta de elementos de oficina</v>
      </c>
      <c r="D24" s="66" t="str">
        <f>'[1]1. IPER Teletrabajo'!H34</f>
        <v>contacto eléctrico</v>
      </c>
      <c r="E24" s="67" t="s">
        <v>313</v>
      </c>
      <c r="F24" s="73"/>
      <c r="G24" s="72"/>
      <c r="H24" s="73">
        <f>'[1]1. IPER Teletrabajo'!O51</f>
        <v>0</v>
      </c>
      <c r="I24" s="74"/>
      <c r="J24" s="75" t="b">
        <f t="shared" si="0"/>
        <v>0</v>
      </c>
      <c r="K24" s="73"/>
      <c r="L24" s="381"/>
      <c r="M24" s="381"/>
      <c r="N24" s="381"/>
    </row>
    <row r="25" spans="1:14" ht="102" x14ac:dyDescent="0.2">
      <c r="A25" s="70">
        <v>16</v>
      </c>
      <c r="B25" s="71" t="str">
        <f>'[1]1. IPER Teletrabajo'!D52</f>
        <v>Ejemplos: personal de finanzas / personal de TI / asistente administrativo en RRHH, Ventas, atención al cliente / personal de compras, logistica, abastecimiento / personal de administración, contabilidad, finanzas /personal de ventas, marketing / Gerencia</v>
      </c>
      <c r="C25" s="65" t="str">
        <f>'[1]1. IPER Teletrabajo'!G35</f>
        <v>utilizar incorrectamente equipos energizados (intervención de enchufes, cambio de ampolleta, etc)</v>
      </c>
      <c r="D25" s="66" t="str">
        <f>'[1]1. IPER Teletrabajo'!H35</f>
        <v>contacto eléctrico</v>
      </c>
      <c r="E25" s="67" t="s">
        <v>313</v>
      </c>
      <c r="F25" s="73"/>
      <c r="G25" s="72"/>
      <c r="H25" s="73">
        <f>'[1]1. IPER Teletrabajo'!O52</f>
        <v>0</v>
      </c>
      <c r="I25" s="74"/>
      <c r="J25" s="75" t="b">
        <f t="shared" si="0"/>
        <v>0</v>
      </c>
      <c r="K25" s="73"/>
      <c r="L25" s="381"/>
      <c r="M25" s="381"/>
      <c r="N25" s="381"/>
    </row>
    <row r="26" spans="1:14" ht="102" x14ac:dyDescent="0.2">
      <c r="A26" s="70">
        <v>17</v>
      </c>
      <c r="B26" s="71" t="str">
        <f>'[1]1. IPER Teletrabajo'!D53</f>
        <v>Ejemplos: personal de finanzas / personal de TI / asistente administrativo en RRHH, Ventas, atención al cliente / personal de compras, logistica, abastecimiento / personal de administración, contabilidad, finanzas /personal de ventas, marketing / Gerencia</v>
      </c>
      <c r="C26" s="65" t="str">
        <f>'[1]1. IPER Teletrabajo'!G36</f>
        <v>trabajo en sillón, sofá</v>
      </c>
      <c r="D26" s="66" t="str">
        <f>'[1]1. IPER Teletrabajo'!H36</f>
        <v xml:space="preserve">Sobrecarga Postural </v>
      </c>
      <c r="E26" s="67" t="s">
        <v>313</v>
      </c>
      <c r="F26" s="73"/>
      <c r="G26" s="72"/>
      <c r="H26" s="73">
        <f>'[1]1. IPER Teletrabajo'!O53</f>
        <v>0</v>
      </c>
      <c r="I26" s="74"/>
      <c r="J26" s="75" t="b">
        <f t="shared" si="0"/>
        <v>0</v>
      </c>
      <c r="K26" s="73"/>
      <c r="L26" s="381"/>
      <c r="M26" s="381"/>
      <c r="N26" s="381"/>
    </row>
    <row r="27" spans="1:14" ht="102" x14ac:dyDescent="0.2">
      <c r="A27" s="70">
        <v>18</v>
      </c>
      <c r="B27" s="71" t="str">
        <f>'[1]1. IPER Teletrabajo'!D54</f>
        <v>Ejemplos: personal de finanzas / personal de TI / asistente administrativo en RRHH, Ventas, atención al cliente / personal de compras, logistica, abastecimiento / personal de administración, contabilidad, finanzas /personal de ventas, marketing / Gerencia</v>
      </c>
      <c r="C27" s="65" t="str">
        <f>'[1]1. IPER Teletrabajo'!G37</f>
        <v>actitud y conducta insegura / balancearse o reclinarse en la silla</v>
      </c>
      <c r="D27" s="66" t="str">
        <f>'[1]1. IPER Teletrabajo'!H37</f>
        <v>caida de distinto nivel, golpes contra</v>
      </c>
      <c r="E27" s="67" t="s">
        <v>313</v>
      </c>
      <c r="F27" s="73"/>
      <c r="G27" s="72"/>
      <c r="H27" s="73">
        <f>'[1]1. IPER Teletrabajo'!O54</f>
        <v>0</v>
      </c>
      <c r="I27" s="74"/>
      <c r="J27" s="75" t="b">
        <f t="shared" si="0"/>
        <v>0</v>
      </c>
      <c r="K27" s="73"/>
      <c r="L27" s="381"/>
      <c r="M27" s="381"/>
      <c r="N27" s="381"/>
    </row>
    <row r="28" spans="1:14" ht="102" x14ac:dyDescent="0.2">
      <c r="A28" s="70">
        <v>19</v>
      </c>
      <c r="B28" s="71" t="str">
        <f>'[1]1. IPER Teletrabajo'!D55</f>
        <v>Ejemplos: personal de finanzas / personal de TI / asistente administrativo en RRHH, Ventas, atención al cliente / personal de compras, logistica, abastecimiento / personal de administración, contabilidad, finanzas /personal de ventas, marketing / Gerencia</v>
      </c>
      <c r="C28" s="65" t="str">
        <f>'[1]1. IPER Teletrabajo'!G38</f>
        <v>puesto de trabajo con falta de orden</v>
      </c>
      <c r="D28" s="66" t="str">
        <f>'[1]1. IPER Teletrabajo'!H38</f>
        <v>Psicosociales</v>
      </c>
      <c r="E28" s="67" t="s">
        <v>313</v>
      </c>
      <c r="F28" s="73"/>
      <c r="G28" s="72"/>
      <c r="H28" s="73">
        <f>'[1]1. IPER Teletrabajo'!O55</f>
        <v>0</v>
      </c>
      <c r="I28" s="74"/>
      <c r="J28" s="75" t="b">
        <f t="shared" si="0"/>
        <v>0</v>
      </c>
      <c r="K28" s="73"/>
      <c r="L28" s="381"/>
      <c r="M28" s="381"/>
      <c r="N28" s="381"/>
    </row>
    <row r="29" spans="1:14" ht="102" x14ac:dyDescent="0.2">
      <c r="A29" s="70">
        <v>20</v>
      </c>
      <c r="B29" s="71" t="str">
        <f>'[1]1. IPER Teletrabajo'!D56</f>
        <v>Ejemplos: personal de finanzas / personal de TI / asistente administrativo en RRHH, Ventas, atención al cliente / personal de compras, logistica, abastecimiento / personal de administración, contabilidad, finanzas /personal de ventas, marketing / Gerencia</v>
      </c>
      <c r="C29" s="65" t="str">
        <f>'[1]1. IPER Teletrabajo'!G39</f>
        <v>área de trabajo con falta de orden y elementos en el piso</v>
      </c>
      <c r="D29" s="66" t="str">
        <f>'[1]1. IPER Teletrabajo'!H39</f>
        <v>caida de mismo nivel, golpes</v>
      </c>
      <c r="E29" s="67" t="s">
        <v>313</v>
      </c>
      <c r="F29" s="73"/>
      <c r="G29" s="72"/>
      <c r="H29" s="73">
        <f>'[1]1. IPER Teletrabajo'!O56</f>
        <v>0</v>
      </c>
      <c r="I29" s="74"/>
      <c r="J29" s="75" t="b">
        <f t="shared" si="0"/>
        <v>0</v>
      </c>
      <c r="K29" s="73"/>
      <c r="L29" s="381"/>
      <c r="M29" s="381"/>
      <c r="N29" s="381"/>
    </row>
    <row r="30" spans="1:14" ht="102" x14ac:dyDescent="0.2">
      <c r="A30" s="70">
        <v>21</v>
      </c>
      <c r="B30" s="71" t="str">
        <f>'[1]1. IPER Teletrabajo'!D57</f>
        <v>Ejemplos: personal de finanzas / personal de TI / asistente administrativo en RRHH, Ventas, atención al cliente / personal de compras, logistica, abastecimiento / personal de administración, contabilidad, finanzas /personal de ventas, marketing / Gerencia</v>
      </c>
      <c r="C30" s="65" t="str">
        <f>'[1]1. IPER Teletrabajo'!G40</f>
        <v>área de trabajo con pisos húmedos y resbalosos</v>
      </c>
      <c r="D30" s="66" t="str">
        <f>'[1]1. IPER Teletrabajo'!H40</f>
        <v>caida de mismo nivel, golpes</v>
      </c>
      <c r="E30" s="67" t="s">
        <v>313</v>
      </c>
      <c r="F30" s="73"/>
      <c r="G30" s="72"/>
      <c r="H30" s="73">
        <f>'[1]1. IPER Teletrabajo'!O57</f>
        <v>0</v>
      </c>
      <c r="I30" s="74"/>
      <c r="J30" s="75" t="b">
        <f t="shared" si="0"/>
        <v>0</v>
      </c>
      <c r="K30" s="73"/>
      <c r="L30" s="381"/>
      <c r="M30" s="381"/>
      <c r="N30" s="381"/>
    </row>
    <row r="31" spans="1:14" ht="102" x14ac:dyDescent="0.2">
      <c r="A31" s="70">
        <v>22</v>
      </c>
      <c r="B31" s="71" t="str">
        <f>'[1]1. IPER Teletrabajo'!D58</f>
        <v>Ejemplos: personal de finanzas / personal de TI / asistente administrativo en RRHH, Ventas, atención al cliente / personal de compras, logistica, abastecimiento / personal de administración, contabilidad, finanzas /personal de ventas, marketing / Gerencia</v>
      </c>
      <c r="C31" s="65" t="str">
        <f>'[1]1. IPER Teletrabajo'!G41</f>
        <v>área de trabajo con elementos que obstruyen las vías de circulación</v>
      </c>
      <c r="D31" s="66" t="str">
        <f>'[1]1. IPER Teletrabajo'!H41</f>
        <v>caida de mismo nivel, golpes</v>
      </c>
      <c r="E31" s="67" t="s">
        <v>313</v>
      </c>
      <c r="F31" s="73"/>
      <c r="G31" s="72"/>
      <c r="H31" s="73">
        <f>'[1]1. IPER Teletrabajo'!O58</f>
        <v>0</v>
      </c>
      <c r="I31" s="74"/>
      <c r="J31" s="75" t="b">
        <f t="shared" si="0"/>
        <v>0</v>
      </c>
      <c r="K31" s="73"/>
      <c r="L31" s="381"/>
      <c r="M31" s="381"/>
      <c r="N31" s="381"/>
    </row>
    <row r="32" spans="1:14" ht="102" x14ac:dyDescent="0.2">
      <c r="A32" s="70">
        <v>23</v>
      </c>
      <c r="B32" s="71" t="str">
        <f>'[1]1. IPER Teletrabajo'!D59</f>
        <v>Ejemplos: personal de finanzas / personal de TI / asistente administrativo en RRHH, Ventas, atención al cliente / personal de compras, logistica, abastecimiento / personal de administración, contabilidad, finanzas /personal de ventas, marketing / Gerencia</v>
      </c>
      <c r="C32" s="65" t="str">
        <f>'[1]1. IPER Teletrabajo'!G42</f>
        <v>presencia de mascotas en el área de trabajo</v>
      </c>
      <c r="D32" s="66" t="str">
        <f>'[1]1. IPER Teletrabajo'!H42</f>
        <v>derrame de sustancias</v>
      </c>
      <c r="E32" s="67" t="s">
        <v>313</v>
      </c>
      <c r="F32" s="73"/>
      <c r="G32" s="72"/>
      <c r="H32" s="73">
        <f>'[1]1. IPER Teletrabajo'!O59</f>
        <v>0</v>
      </c>
      <c r="I32" s="74"/>
      <c r="J32" s="75" t="b">
        <f t="shared" si="0"/>
        <v>0</v>
      </c>
      <c r="K32" s="73"/>
      <c r="L32" s="381"/>
      <c r="M32" s="381"/>
      <c r="N32" s="381"/>
    </row>
    <row r="33" spans="1:14" ht="102" x14ac:dyDescent="0.2">
      <c r="A33" s="70">
        <v>24</v>
      </c>
      <c r="B33" s="71" t="str">
        <f>'[1]1. IPER Teletrabajo'!D60</f>
        <v>Ejemplos: personal de finanzas / personal de TI / asistente administrativo en RRHH, Ventas, atención al cliente / personal de compras, logistica, abastecimiento / personal de administración, contabilidad, finanzas /personal de ventas, marketing / Gerencia</v>
      </c>
      <c r="C33" s="65" t="str">
        <f>'[1]1. IPER Teletrabajo'!G43</f>
        <v>presencia de mascotas en el área de trabajo</v>
      </c>
      <c r="D33" s="66" t="str">
        <f>'[1]1. IPER Teletrabajo'!H43</f>
        <v>caida de mismo nivel, golpes</v>
      </c>
      <c r="E33" s="67" t="s">
        <v>313</v>
      </c>
      <c r="F33" s="73"/>
      <c r="G33" s="72"/>
      <c r="H33" s="73">
        <f>'[1]1. IPER Teletrabajo'!O60</f>
        <v>0</v>
      </c>
      <c r="I33" s="74"/>
      <c r="J33" s="75" t="b">
        <f t="shared" si="0"/>
        <v>0</v>
      </c>
      <c r="K33" s="73"/>
      <c r="L33" s="381"/>
      <c r="M33" s="381"/>
      <c r="N33" s="381"/>
    </row>
    <row r="34" spans="1:14" ht="102" x14ac:dyDescent="0.2">
      <c r="A34" s="70">
        <v>25</v>
      </c>
      <c r="B34" s="71" t="str">
        <f>'[1]1. IPER Teletrabajo'!D61</f>
        <v>Ejemplos: personal de finanzas / personal de TI / asistente administrativo en RRHH, Ventas, atención al cliente / personal de compras, logistica, abastecimiento / personal de administración, contabilidad, finanzas /personal de ventas, marketing / Gerencia</v>
      </c>
      <c r="C34" s="65" t="str">
        <f>'[1]1. IPER Teletrabajo'!G44</f>
        <v>área de trabajo con niños y juguetes</v>
      </c>
      <c r="D34" s="66" t="str">
        <f>'[1]1. IPER Teletrabajo'!H44</f>
        <v>caida de mismo nivel, golpes</v>
      </c>
      <c r="E34" s="67" t="s">
        <v>313</v>
      </c>
      <c r="F34" s="73"/>
      <c r="G34" s="72"/>
      <c r="H34" s="73">
        <f>'[1]1. IPER Teletrabajo'!O61</f>
        <v>0</v>
      </c>
      <c r="I34" s="74"/>
      <c r="J34" s="75" t="b">
        <f t="shared" si="0"/>
        <v>0</v>
      </c>
      <c r="K34" s="73"/>
      <c r="L34" s="381"/>
      <c r="M34" s="381"/>
      <c r="N34" s="381"/>
    </row>
    <row r="35" spans="1:14" ht="102" x14ac:dyDescent="0.2">
      <c r="A35" s="70">
        <v>26</v>
      </c>
      <c r="B35" s="71" t="str">
        <f>'[1]1. IPER Teletrabajo'!D62</f>
        <v>Ejemplos: personal de finanzas / personal de TI / asistente administrativo en RRHH, Ventas, atención al cliente / personal de compras, logistica, abastecimiento / personal de administración, contabilidad, finanzas /personal de ventas, marketing / Gerencia</v>
      </c>
      <c r="C35" s="65" t="str">
        <f>'[1]1. IPER Teletrabajo'!G45</f>
        <v>área de trabajo con niños y juguetes</v>
      </c>
      <c r="D35" s="66" t="str">
        <f>'[1]1. IPER Teletrabajo'!H45</f>
        <v>contacto eléctrico</v>
      </c>
      <c r="E35" s="67" t="s">
        <v>313</v>
      </c>
      <c r="F35" s="73"/>
      <c r="G35" s="72"/>
      <c r="H35" s="73">
        <f>'[1]1. IPER Teletrabajo'!O62</f>
        <v>0</v>
      </c>
      <c r="I35" s="74"/>
      <c r="J35" s="75" t="b">
        <f t="shared" si="0"/>
        <v>0</v>
      </c>
      <c r="K35" s="73"/>
      <c r="L35" s="381"/>
      <c r="M35" s="381"/>
      <c r="N35" s="381"/>
    </row>
    <row r="36" spans="1:14" ht="102" x14ac:dyDescent="0.2">
      <c r="A36" s="70">
        <v>27</v>
      </c>
      <c r="B36" s="71" t="str">
        <f>'[1]1. IPER Teletrabajo'!D63</f>
        <v>Ejemplos: personal de finanzas / personal de TI / asistente administrativo en RRHH, Ventas, atención al cliente / personal de compras, logistica, abastecimiento / personal de administración, contabilidad, finanzas /personal de ventas, marketing / Gerencia</v>
      </c>
      <c r="C36" s="65" t="str">
        <f>'[1]1. IPER Teletrabajo'!G46</f>
        <v>área de trabajo con niños y juguetes</v>
      </c>
      <c r="D36" s="66" t="str">
        <f>'[1]1. IPER Teletrabajo'!H46</f>
        <v>pisada sobre objetos</v>
      </c>
      <c r="E36" s="67" t="s">
        <v>313</v>
      </c>
      <c r="F36" s="73"/>
      <c r="G36" s="72"/>
      <c r="H36" s="73">
        <f>'[1]1. IPER Teletrabajo'!O63</f>
        <v>0</v>
      </c>
      <c r="I36" s="74"/>
      <c r="J36" s="75" t="b">
        <f t="shared" si="0"/>
        <v>0</v>
      </c>
      <c r="K36" s="73"/>
      <c r="L36" s="381"/>
      <c r="M36" s="381"/>
      <c r="N36" s="381"/>
    </row>
    <row r="37" spans="1:14" ht="102" x14ac:dyDescent="0.2">
      <c r="A37" s="70">
        <v>28</v>
      </c>
      <c r="B37" s="71" t="str">
        <f>'[1]1. IPER Teletrabajo'!D64</f>
        <v>Ejemplos: personal de finanzas / personal de TI / asistente administrativo en RRHH, Ventas, atención al cliente / personal de compras, logistica, abastecimiento / personal de administración, contabilidad, finanzas /personal de ventas, marketing / Gerencia</v>
      </c>
      <c r="C37" s="65" t="str">
        <f>'[1]1. IPER Teletrabajo'!G47</f>
        <v>uso de calzado inadecuado</v>
      </c>
      <c r="D37" s="66" t="str">
        <f>'[1]1. IPER Teletrabajo'!H47</f>
        <v>caida de mismo nivel</v>
      </c>
      <c r="E37" s="67" t="s">
        <v>313</v>
      </c>
      <c r="F37" s="73"/>
      <c r="G37" s="72"/>
      <c r="H37" s="73">
        <f>'[1]1. IPER Teletrabajo'!O64</f>
        <v>0</v>
      </c>
      <c r="I37" s="74"/>
      <c r="J37" s="75" t="b">
        <f t="shared" si="0"/>
        <v>0</v>
      </c>
      <c r="K37" s="73"/>
      <c r="L37" s="381"/>
      <c r="M37" s="381"/>
      <c r="N37" s="381"/>
    </row>
    <row r="38" spans="1:14" ht="102" x14ac:dyDescent="0.2">
      <c r="A38" s="70">
        <v>29</v>
      </c>
      <c r="B38" s="71" t="str">
        <f>'[1]1. IPER Teletrabajo'!D65</f>
        <v>Ejemplos: personal de finanzas / personal de TI / asistente administrativo en RRHH, Ventas, atención al cliente / personal de compras, logistica, abastecimiento / personal de administración, contabilidad, finanzas /personal de ventas, marketing / Gerencia</v>
      </c>
      <c r="C38" s="65" t="str">
        <f>'[1]1. IPER Teletrabajo'!G48</f>
        <v>uso de calzado inadecuado</v>
      </c>
      <c r="D38" s="66" t="str">
        <f>'[1]1. IPER Teletrabajo'!H48</f>
        <v>caida de distinto nivel</v>
      </c>
      <c r="E38" s="67" t="s">
        <v>313</v>
      </c>
      <c r="F38" s="73"/>
      <c r="G38" s="72"/>
      <c r="H38" s="73">
        <f>'[1]1. IPER Teletrabajo'!O65</f>
        <v>0</v>
      </c>
      <c r="I38" s="74"/>
      <c r="J38" s="75" t="b">
        <f t="shared" si="0"/>
        <v>0</v>
      </c>
      <c r="K38" s="73"/>
      <c r="L38" s="381"/>
      <c r="M38" s="381"/>
      <c r="N38" s="381"/>
    </row>
    <row r="39" spans="1:14" ht="102" x14ac:dyDescent="0.2">
      <c r="A39" s="70">
        <v>30</v>
      </c>
      <c r="B39" s="71" t="str">
        <f>'[1]1. IPER Teletrabajo'!D66</f>
        <v>Ejemplos: personal de finanzas / personal de TI / asistente administrativo en RRHH, Ventas, atención al cliente / personal de compras, logistica, abastecimiento / personal de administración, contabilidad, finanzas /personal de ventas, marketing / Gerencia</v>
      </c>
      <c r="C39" s="65" t="str">
        <f>'[1]1. IPER Teletrabajo'!G49</f>
        <v>Uso de teléfono celular en momento y/o lugar inoportuno</v>
      </c>
      <c r="D39" s="66" t="str">
        <f>'[1]1. IPER Teletrabajo'!H49</f>
        <v>caida de mismo nivel, golpeado contra</v>
      </c>
      <c r="E39" s="67" t="s">
        <v>313</v>
      </c>
      <c r="F39" s="73"/>
      <c r="G39" s="72"/>
      <c r="H39" s="73">
        <f>'[1]1. IPER Teletrabajo'!O66</f>
        <v>0</v>
      </c>
      <c r="I39" s="74"/>
      <c r="J39" s="75" t="b">
        <f t="shared" si="0"/>
        <v>0</v>
      </c>
      <c r="K39" s="73"/>
      <c r="L39" s="381"/>
      <c r="M39" s="381"/>
      <c r="N39" s="381"/>
    </row>
    <row r="40" spans="1:14" ht="102" x14ac:dyDescent="0.2">
      <c r="A40" s="70">
        <v>31</v>
      </c>
      <c r="B40" s="71" t="str">
        <f>'[1]1. IPER Teletrabajo'!D67</f>
        <v>Ejemplos: personal de finanzas / personal de TI / asistente administrativo en RRHH, Ventas, atención al cliente / personal de compras, logistica, abastecimiento / personal de administración, contabilidad, finanzas /personal de ventas, marketing / Gerencia</v>
      </c>
      <c r="C40" s="65" t="str">
        <f>'[1]1. IPER Teletrabajo'!G50</f>
        <v>Uso de teléfono celular en momento y/o lugar inoportuno</v>
      </c>
      <c r="D40" s="66" t="str">
        <f>'[1]1. IPER Teletrabajo'!H50</f>
        <v>caída a distinto nivel, golpeado contra</v>
      </c>
      <c r="E40" s="67" t="s">
        <v>313</v>
      </c>
      <c r="F40" s="73"/>
      <c r="G40" s="72"/>
      <c r="H40" s="73">
        <f>'[1]1. IPER Teletrabajo'!O67</f>
        <v>0</v>
      </c>
      <c r="I40" s="74"/>
      <c r="J40" s="75" t="b">
        <f t="shared" si="0"/>
        <v>0</v>
      </c>
      <c r="K40" s="73"/>
      <c r="L40" s="381"/>
      <c r="M40" s="381"/>
      <c r="N40" s="381"/>
    </row>
    <row r="41" spans="1:14" ht="102" x14ac:dyDescent="0.2">
      <c r="A41" s="70">
        <v>32</v>
      </c>
      <c r="B41" s="71" t="str">
        <f>'[1]1. IPER Teletrabajo'!D68</f>
        <v>Ejemplos: personal de finanzas / personal de TI / asistente administrativo en RRHH, Ventas, atención al cliente / personal de compras, logistica, abastecimiento / personal de administración, contabilidad, finanzas /personal de ventas, marketing / Gerencia</v>
      </c>
      <c r="C41" s="65" t="str">
        <f>'[1]1. IPER Teletrabajo'!G51</f>
        <v>No realizar ventilación en el área de trabajo al utilizar estufas a gas o parafina (llama abierta)</v>
      </c>
      <c r="D41" s="66" t="str">
        <f>'[1]1. IPER Teletrabajo'!H51</f>
        <v>inhalación de gases tóxicos</v>
      </c>
      <c r="E41" s="67" t="s">
        <v>313</v>
      </c>
      <c r="F41" s="73"/>
      <c r="G41" s="72"/>
      <c r="H41" s="73">
        <f>'[1]1. IPER Teletrabajo'!O68</f>
        <v>0</v>
      </c>
      <c r="I41" s="74"/>
      <c r="J41" s="75" t="b">
        <f t="shared" si="0"/>
        <v>0</v>
      </c>
      <c r="K41" s="73"/>
      <c r="L41" s="381"/>
      <c r="M41" s="381"/>
      <c r="N41" s="381"/>
    </row>
    <row r="42" spans="1:14" ht="102" x14ac:dyDescent="0.2">
      <c r="A42" s="70">
        <v>33</v>
      </c>
      <c r="B42" s="71" t="str">
        <f>'[1]1. IPER Teletrabajo'!D69</f>
        <v>Ejemplos: personal de finanzas / personal de TI / asistente administrativo en RRHH, Ventas, atención al cliente / personal de compras, logistica, abastecimiento / personal de administración, contabilidad, finanzas /personal de ventas, marketing / Gerencia</v>
      </c>
      <c r="C42" s="65" t="str">
        <f>'[1]1. IPER Teletrabajo'!G52</f>
        <v>Actitudes y conductas inseguras</v>
      </c>
      <c r="D42" s="66" t="str">
        <f>'[1]1. IPER Teletrabajo'!H52</f>
        <v>ingesta de sustancias nocivas ( alimentos en mal estado)</v>
      </c>
      <c r="E42" s="67" t="s">
        <v>313</v>
      </c>
      <c r="F42" s="73"/>
      <c r="G42" s="72"/>
      <c r="H42" s="73">
        <f>'[1]1. IPER Teletrabajo'!O69</f>
        <v>0</v>
      </c>
      <c r="I42" s="74"/>
      <c r="J42" s="75" t="b">
        <f t="shared" si="0"/>
        <v>0</v>
      </c>
      <c r="K42" s="73"/>
      <c r="L42" s="381"/>
      <c r="M42" s="381"/>
      <c r="N42" s="381"/>
    </row>
    <row r="43" spans="1:14" ht="102" x14ac:dyDescent="0.2">
      <c r="A43" s="70">
        <v>34</v>
      </c>
      <c r="B43" s="71" t="str">
        <f>'[1]1. IPER Teletrabajo'!D70</f>
        <v>Ejemplos: personal de finanzas / personal de TI / asistente administrativo en RRHH, Ventas, atención al cliente / personal de compras, logistica, abastecimiento / personal de administración, contabilidad, finanzas /personal de ventas, marketing / Gerencia</v>
      </c>
      <c r="C43" s="65" t="str">
        <f>'[1]1. IPER Teletrabajo'!G53</f>
        <v>Actitudes y conductas inseguras / ingesta de alimentos y/o liquidos calientes</v>
      </c>
      <c r="D43" s="66" t="str">
        <f>'[1]1. IPER Teletrabajo'!H53</f>
        <v>contacto con alimentos y/o liquidos calientes</v>
      </c>
      <c r="E43" s="67" t="s">
        <v>313</v>
      </c>
      <c r="F43" s="73"/>
      <c r="G43" s="72"/>
      <c r="H43" s="73">
        <f>'[1]1. IPER Teletrabajo'!O70</f>
        <v>0</v>
      </c>
      <c r="I43" s="74"/>
      <c r="J43" s="75" t="b">
        <f t="shared" si="0"/>
        <v>0</v>
      </c>
      <c r="K43" s="73"/>
      <c r="L43" s="381"/>
      <c r="M43" s="381"/>
      <c r="N43" s="381"/>
    </row>
    <row r="44" spans="1:14" ht="102" x14ac:dyDescent="0.2">
      <c r="A44" s="70">
        <v>35</v>
      </c>
      <c r="B44" s="71" t="str">
        <f>'[1]1. IPER Teletrabajo'!D71</f>
        <v>Ejemplos: personal de finanzas / personal de TI / asistente administrativo en RRHH, Ventas, atención al cliente / personal de compras, logistica, abastecimiento / personal de administración, contabilidad, finanzas /personal de ventas, marketing / Gerencia</v>
      </c>
      <c r="C44" s="65" t="str">
        <f>'[1]1. IPER Teletrabajo'!G54</f>
        <v>Actitudes y conductas inseguras / ingesta de alimentos en el puesto de trabajo</v>
      </c>
      <c r="D44" s="66" t="str">
        <f>'[1]1. IPER Teletrabajo'!H54</f>
        <v>obstrucción de vías respiratorias</v>
      </c>
      <c r="E44" s="67" t="s">
        <v>313</v>
      </c>
      <c r="F44" s="73"/>
      <c r="G44" s="72"/>
      <c r="H44" s="73">
        <f>'[1]1. IPER Teletrabajo'!O71</f>
        <v>0</v>
      </c>
      <c r="I44" s="74"/>
      <c r="J44" s="75" t="b">
        <f t="shared" si="0"/>
        <v>0</v>
      </c>
      <c r="K44" s="73"/>
      <c r="L44" s="381"/>
      <c r="M44" s="381"/>
      <c r="N44" s="381"/>
    </row>
    <row r="45" spans="1:14" ht="102" x14ac:dyDescent="0.2">
      <c r="A45" s="70">
        <v>36</v>
      </c>
      <c r="B45" s="71" t="str">
        <f>'[1]1. IPER Teletrabajo'!D72</f>
        <v>Ejemplos: personal de finanzas / personal de TI / asistente administrativo en RRHH, Ventas, atención al cliente / personal de compras, logistica, abastecimiento / personal de administración, contabilidad, finanzas /personal de ventas, marketing / Gerencia</v>
      </c>
      <c r="C45" s="65" t="str">
        <f>'[1]1. IPER Teletrabajo'!G55</f>
        <v>actitutes y condutas inseguras / derrames de líquidos en área de trabajo</v>
      </c>
      <c r="D45" s="66" t="str">
        <f>'[1]1. IPER Teletrabajo'!H55</f>
        <v>electrocución</v>
      </c>
      <c r="E45" s="67" t="s">
        <v>313</v>
      </c>
      <c r="F45" s="73"/>
      <c r="G45" s="72"/>
      <c r="H45" s="73">
        <f>'[1]1. IPER Teletrabajo'!O72</f>
        <v>0</v>
      </c>
      <c r="I45" s="74"/>
      <c r="J45" s="75" t="b">
        <f t="shared" si="0"/>
        <v>0</v>
      </c>
      <c r="K45" s="73"/>
      <c r="L45" s="381"/>
      <c r="M45" s="381"/>
      <c r="N45" s="381"/>
    </row>
    <row r="46" spans="1:14" ht="102" x14ac:dyDescent="0.2">
      <c r="A46" s="70">
        <v>37</v>
      </c>
      <c r="B46" s="71" t="str">
        <f>'[1]1. IPER Teletrabajo'!D73</f>
        <v>Ejemplos: personal de finanzas / personal de TI / asistente administrativo en RRHH, Ventas, atención al cliente / personal de compras, logistica, abastecimiento / personal de administración, contabilidad, finanzas /personal de ventas, marketing / Gerencia</v>
      </c>
      <c r="C46" s="65" t="str">
        <f>'[1]1. IPER Teletrabajo'!G56</f>
        <v>no contar con ventilación natural o sistema de renovación de aire</v>
      </c>
      <c r="D46" s="66" t="str">
        <f>'[1]1. IPER Teletrabajo'!H56</f>
        <v>mala calidad del aire</v>
      </c>
      <c r="E46" s="67" t="s">
        <v>313</v>
      </c>
      <c r="F46" s="73"/>
      <c r="G46" s="72"/>
      <c r="H46" s="73">
        <f>'[1]1. IPER Teletrabajo'!O73</f>
        <v>0</v>
      </c>
      <c r="I46" s="74"/>
      <c r="J46" s="75" t="b">
        <f t="shared" si="0"/>
        <v>0</v>
      </c>
      <c r="K46" s="73"/>
      <c r="L46" s="381"/>
      <c r="M46" s="381"/>
      <c r="N46" s="381"/>
    </row>
    <row r="47" spans="1:14" ht="102" x14ac:dyDescent="0.2">
      <c r="A47" s="70">
        <v>38</v>
      </c>
      <c r="B47" s="71" t="str">
        <f>'[1]1. IPER Teletrabajo'!D74</f>
        <v>Ejemplos: personal de finanzas / personal de TI / asistente administrativo en RRHH, Ventas, atención al cliente / personal de compras, logistica, abastecimiento / personal de administración, contabilidad, finanzas /personal de ventas, marketing / Gerencia</v>
      </c>
      <c r="C47" s="65" t="str">
        <f>'[1]1. IPER Teletrabajo'!G57</f>
        <v>mal estado de elementos de ventilación natural (ventana, puerta)</v>
      </c>
      <c r="D47" s="66" t="str">
        <f>'[1]1. IPER Teletrabajo'!H57</f>
        <v xml:space="preserve">cortes, golpeado por, </v>
      </c>
      <c r="E47" s="67" t="s">
        <v>313</v>
      </c>
      <c r="F47" s="73"/>
      <c r="G47" s="72"/>
      <c r="H47" s="73">
        <f>'[1]1. IPER Teletrabajo'!O74</f>
        <v>0</v>
      </c>
      <c r="I47" s="74"/>
      <c r="J47" s="75" t="b">
        <f t="shared" si="0"/>
        <v>0</v>
      </c>
      <c r="K47" s="73"/>
      <c r="L47" s="381"/>
      <c r="M47" s="381"/>
      <c r="N47" s="381"/>
    </row>
    <row r="48" spans="1:14" ht="102" x14ac:dyDescent="0.2">
      <c r="A48" s="70">
        <v>39</v>
      </c>
      <c r="B48" s="71" t="str">
        <f>'[1]1. IPER Teletrabajo'!D75</f>
        <v>Ejemplos: personal de finanzas / personal de TI / asistente administrativo en RRHH, Ventas, atención al cliente / personal de compras, logistica, abastecimiento / personal de administración, contabilidad, finanzas /personal de ventas, marketing / Gerencia</v>
      </c>
      <c r="C48" s="65" t="str">
        <f>'[1]1. IPER Teletrabajo'!G58</f>
        <v>ruídos del entorno externo (transporte público, construcciones)</v>
      </c>
      <c r="D48" s="66" t="str">
        <f>'[1]1. IPER Teletrabajo'!H58</f>
        <v>alteración de la calidad de vida-trabajo</v>
      </c>
      <c r="E48" s="67" t="s">
        <v>313</v>
      </c>
      <c r="F48" s="73"/>
      <c r="G48" s="72"/>
      <c r="H48" s="73">
        <f>'[1]1. IPER Teletrabajo'!O75</f>
        <v>0</v>
      </c>
      <c r="I48" s="74"/>
      <c r="J48" s="75" t="b">
        <f t="shared" si="0"/>
        <v>0</v>
      </c>
      <c r="K48" s="73"/>
      <c r="L48" s="381"/>
      <c r="M48" s="381"/>
      <c r="N48" s="381"/>
    </row>
    <row r="49" spans="1:14" ht="102" x14ac:dyDescent="0.2">
      <c r="A49" s="70">
        <v>40</v>
      </c>
      <c r="B49" s="71" t="str">
        <f>'[1]1. IPER Teletrabajo'!D76</f>
        <v>Ejemplos: personal de finanzas / personal de TI / asistente administrativo en RRHH, Ventas, atención al cliente / personal de compras, logistica, abastecimiento / personal de administración, contabilidad, finanzas /personal de ventas, marketing / Gerencia</v>
      </c>
      <c r="C49" s="65" t="str">
        <f>'[1]1. IPER Teletrabajo'!G59</f>
        <v xml:space="preserve">ruídos del entorno interno </v>
      </c>
      <c r="D49" s="66" t="str">
        <f>'[1]1. IPER Teletrabajo'!H59</f>
        <v>alteración de la calidad de vida-trabajo</v>
      </c>
      <c r="E49" s="67" t="s">
        <v>313</v>
      </c>
      <c r="F49" s="73"/>
      <c r="G49" s="72"/>
      <c r="H49" s="73">
        <f>'[1]1. IPER Teletrabajo'!O76</f>
        <v>0</v>
      </c>
      <c r="I49" s="74"/>
      <c r="J49" s="75" t="b">
        <f t="shared" si="0"/>
        <v>0</v>
      </c>
      <c r="K49" s="73"/>
      <c r="L49" s="381"/>
      <c r="M49" s="381"/>
      <c r="N49" s="381"/>
    </row>
    <row r="50" spans="1:14" ht="102" x14ac:dyDescent="0.2">
      <c r="A50" s="70">
        <v>41</v>
      </c>
      <c r="B50" s="71" t="str">
        <f>'[1]1. IPER Teletrabajo'!D77</f>
        <v>Ejemplos: personal de finanzas / personal de TI / asistente administrativo en RRHH, Ventas, atención al cliente / personal de compras, logistica, abastecimiento / personal de administración, contabilidad, finanzas /personal de ventas, marketing / Gerencia</v>
      </c>
      <c r="C50" s="65" t="str">
        <f>'[1]1. IPER Teletrabajo'!G60</f>
        <v>enchufes, conexiones, interruptores se encuentran en mal estado o sobrecargado</v>
      </c>
      <c r="D50" s="66" t="str">
        <f>'[1]1. IPER Teletrabajo'!H60</f>
        <v>amago de incendio / incendio</v>
      </c>
      <c r="E50" s="67" t="s">
        <v>313</v>
      </c>
      <c r="F50" s="73"/>
      <c r="G50" s="72"/>
      <c r="H50" s="73">
        <f>'[1]1. IPER Teletrabajo'!O77</f>
        <v>0</v>
      </c>
      <c r="I50" s="74"/>
      <c r="J50" s="75" t="b">
        <f t="shared" si="0"/>
        <v>0</v>
      </c>
      <c r="K50" s="73"/>
      <c r="L50" s="381"/>
      <c r="M50" s="381"/>
      <c r="N50" s="381"/>
    </row>
    <row r="51" spans="1:14" ht="102" x14ac:dyDescent="0.2">
      <c r="A51" s="70">
        <v>42</v>
      </c>
      <c r="B51" s="71" t="str">
        <f>'[1]1. IPER Teletrabajo'!D78</f>
        <v>Ejemplos: personal de finanzas / personal de TI / asistente administrativo en RRHH, Ventas, atención al cliente / personal de compras, logistica, abastecimiento / personal de administración, contabilidad, finanzas /personal de ventas, marketing / Gerencia</v>
      </c>
      <c r="C51" s="65" t="str">
        <f>'[1]1. IPER Teletrabajo'!G61</f>
        <v>enchufes, conexiones, interruptores se encuentran en mal estado o sobrecargados</v>
      </c>
      <c r="D51" s="66" t="str">
        <f>'[1]1. IPER Teletrabajo'!H61</f>
        <v>electrocución</v>
      </c>
      <c r="E51" s="67" t="s">
        <v>313</v>
      </c>
      <c r="F51" s="73"/>
      <c r="G51" s="72"/>
      <c r="H51" s="73">
        <f>'[1]1. IPER Teletrabajo'!O78</f>
        <v>0</v>
      </c>
      <c r="I51" s="74"/>
      <c r="J51" s="75" t="b">
        <f t="shared" si="0"/>
        <v>0</v>
      </c>
      <c r="K51" s="73"/>
      <c r="L51" s="381"/>
      <c r="M51" s="381"/>
      <c r="N51" s="381"/>
    </row>
    <row r="52" spans="1:14" ht="102" x14ac:dyDescent="0.2">
      <c r="A52" s="70">
        <v>43</v>
      </c>
      <c r="B52" s="71" t="str">
        <f>'[1]1. IPER Teletrabajo'!D79</f>
        <v>Ejemplos: personal de finanzas / personal de TI / asistente administrativo en RRHH, Ventas, atención al cliente / personal de compras, logistica, abastecimiento / personal de administración, contabilidad, finanzas /personal de ventas, marketing / Gerencia</v>
      </c>
      <c r="C52" s="65" t="str">
        <f>'[1]1. IPER Teletrabajo'!G62</f>
        <v>uso de extensión electrica deficiente</v>
      </c>
      <c r="D52" s="66" t="str">
        <f>'[1]1. IPER Teletrabajo'!H62</f>
        <v>electrocución</v>
      </c>
      <c r="E52" s="67" t="s">
        <v>313</v>
      </c>
      <c r="F52" s="73"/>
      <c r="G52" s="72"/>
      <c r="H52" s="73">
        <f>'[1]1. IPER Teletrabajo'!O79</f>
        <v>0</v>
      </c>
      <c r="I52" s="74"/>
      <c r="J52" s="75" t="b">
        <f t="shared" si="0"/>
        <v>0</v>
      </c>
      <c r="K52" s="73"/>
      <c r="L52" s="381"/>
      <c r="M52" s="381"/>
      <c r="N52" s="381"/>
    </row>
    <row r="53" spans="1:14" ht="102" x14ac:dyDescent="0.2">
      <c r="A53" s="70">
        <v>44</v>
      </c>
      <c r="B53" s="71" t="str">
        <f>'[1]1. IPER Teletrabajo'!D80</f>
        <v>Ejemplos: personal de finanzas / personal de TI / asistente administrativo en RRHH, Ventas, atención al cliente / personal de compras, logistica, abastecimiento / personal de administración, contabilidad, finanzas /personal de ventas, marketing / Gerencia</v>
      </c>
      <c r="C53" s="65" t="str">
        <f>'[1]1. IPER Teletrabajo'!G63</f>
        <v>uso de extensión electrica deficiente</v>
      </c>
      <c r="D53" s="66" t="str">
        <f>'[1]1. IPER Teletrabajo'!H63</f>
        <v>amago de incendio / incendio</v>
      </c>
      <c r="E53" s="67" t="s">
        <v>313</v>
      </c>
      <c r="F53" s="73"/>
      <c r="G53" s="72"/>
      <c r="H53" s="73">
        <f>'[1]1. IPER Teletrabajo'!O80</f>
        <v>0</v>
      </c>
      <c r="I53" s="74"/>
      <c r="J53" s="75" t="b">
        <f t="shared" si="0"/>
        <v>0</v>
      </c>
      <c r="K53" s="381"/>
      <c r="L53" s="381"/>
      <c r="M53" s="381"/>
    </row>
    <row r="54" spans="1:14" ht="102" x14ac:dyDescent="0.2">
      <c r="A54" s="70">
        <v>45</v>
      </c>
      <c r="B54" s="71" t="str">
        <f>'[1]1. IPER Teletrabajo'!D20</f>
        <v>Ejemplos: personal de finanzas / personal de TI / asistente administrativo en RRHH, Ventas, atención al cliente / personal de compras, logistica, abastecimiento / personal de administración, contabilidad, finanzas /personal de ventas, marketing / Gerencia</v>
      </c>
      <c r="C54" s="65" t="str">
        <f>'[1]1. IPER Teletrabajo'!G64</f>
        <v>cableado en zona de tránsito</v>
      </c>
      <c r="D54" s="66" t="str">
        <f>'[1]1. IPER Teletrabajo'!H64</f>
        <v>caidas, contacto eléctrico</v>
      </c>
      <c r="E54" s="67" t="s">
        <v>313</v>
      </c>
      <c r="F54" s="73"/>
      <c r="G54" s="72"/>
      <c r="H54" s="73">
        <f>'[1]1. IPER Teletrabajo'!O81</f>
        <v>0</v>
      </c>
      <c r="I54" s="74"/>
      <c r="J54" s="75" t="b">
        <f t="shared" si="0"/>
        <v>0</v>
      </c>
      <c r="K54" s="381"/>
      <c r="L54" s="381"/>
      <c r="M54" s="381"/>
    </row>
    <row r="55" spans="1:14" ht="102" x14ac:dyDescent="0.2">
      <c r="A55" s="70">
        <v>46</v>
      </c>
      <c r="B55" s="71" t="str">
        <f>'[1]1. IPER Teletrabajo'!D21</f>
        <v>Ejemplos: personal de finanzas / personal de TI / asistente administrativo en RRHH, Ventas, atención al cliente / personal de compras, logistica, abastecimiento / personal de administración, contabilidad, finanzas /personal de ventas, marketing / Gerencia</v>
      </c>
      <c r="C55" s="65" t="str">
        <f>'[1]1. IPER Teletrabajo'!G65</f>
        <v>Consumo de alcohol y/o drogas</v>
      </c>
      <c r="D55" s="66" t="str">
        <f>'[1]1. IPER Teletrabajo'!H65</f>
        <v xml:space="preserve">ingesta de sustancias nocivas </v>
      </c>
      <c r="E55" s="67" t="s">
        <v>313</v>
      </c>
      <c r="F55" s="73"/>
      <c r="G55" s="72"/>
      <c r="H55" s="73">
        <f>'[1]1. IPER Teletrabajo'!O82</f>
        <v>0</v>
      </c>
      <c r="I55" s="74"/>
      <c r="J55" s="75" t="b">
        <f t="shared" si="0"/>
        <v>0</v>
      </c>
      <c r="K55" s="381"/>
      <c r="L55" s="381"/>
      <c r="M55" s="381"/>
    </row>
    <row r="56" spans="1:14" ht="102" x14ac:dyDescent="0.2">
      <c r="A56" s="70">
        <v>47</v>
      </c>
      <c r="B56" s="71" t="str">
        <f>'[1]1. IPER Teletrabajo'!D22</f>
        <v>Ejemplos: personal de finanzas / personal de TI / asistente administrativo en RRHH, Ventas, atención al cliente / personal de compras, logistica, abastecimiento / personal de administración, contabilidad, finanzas /personal de ventas, marketing / Gerencia</v>
      </c>
      <c r="C56" s="65" t="str">
        <f>'[1]1. IPER Teletrabajo'!G66</f>
        <v>Consumo de alcohol y/o drogas</v>
      </c>
      <c r="D56" s="66" t="str">
        <f>'[1]1. IPER Teletrabajo'!H66</f>
        <v xml:space="preserve">ingesta de sustancias nocivas </v>
      </c>
      <c r="E56" s="67" t="s">
        <v>313</v>
      </c>
      <c r="F56" s="73"/>
      <c r="G56" s="72"/>
      <c r="H56" s="73">
        <f>'[1]1. IPER Teletrabajo'!O83</f>
        <v>0</v>
      </c>
      <c r="I56" s="74"/>
      <c r="J56" s="75" t="b">
        <f t="shared" si="0"/>
        <v>0</v>
      </c>
      <c r="K56" s="381"/>
      <c r="L56" s="381"/>
      <c r="M56" s="381"/>
    </row>
    <row r="57" spans="1:14" ht="102" x14ac:dyDescent="0.2">
      <c r="A57" s="70">
        <v>48</v>
      </c>
      <c r="B57" s="71" t="str">
        <f>'[1]1. IPER Teletrabajo'!D23</f>
        <v>Ejemplos: personal de finanzas / personal de TI / asistente administrativo en RRHH, Ventas, atención al cliente / personal de compras, logistica, abastecimiento / personal de administración, contabilidad, finanzas /personal de ventas, marketing / Gerencia</v>
      </c>
      <c r="C57" s="65" t="str">
        <f>'[1]1. IPER Teletrabajo'!G67</f>
        <v xml:space="preserve">fumar en el puesto de trabajo </v>
      </c>
      <c r="D57" s="66" t="str">
        <f>'[1]1. IPER Teletrabajo'!H67</f>
        <v>amago de incendio / incendio</v>
      </c>
      <c r="E57" s="67" t="s">
        <v>313</v>
      </c>
      <c r="F57" s="73"/>
      <c r="G57" s="72"/>
      <c r="H57" s="73">
        <f>'[1]1. IPER Teletrabajo'!O84</f>
        <v>0</v>
      </c>
      <c r="I57" s="74"/>
      <c r="J57" s="75" t="b">
        <f t="shared" si="0"/>
        <v>0</v>
      </c>
      <c r="K57" s="381"/>
      <c r="L57" s="381"/>
      <c r="M57" s="381"/>
    </row>
    <row r="58" spans="1:14" ht="102" x14ac:dyDescent="0.2">
      <c r="A58" s="70">
        <v>49</v>
      </c>
      <c r="B58" s="71" t="str">
        <f>'[1]1. IPER Teletrabajo'!D24</f>
        <v>Ejemplos: personal de finanzas / personal de TI / asistente administrativo en RRHH, Ventas, atención al cliente / personal de compras, logistica, abastecimiento / personal de administración, contabilidad, finanzas /personal de ventas, marketing / Gerencia</v>
      </c>
      <c r="C58" s="65" t="str">
        <f>'[1]1. IPER Teletrabajo'!G68</f>
        <v>iluminación deficiente</v>
      </c>
      <c r="D58" s="66" t="str">
        <f>'[1]1. IPER Teletrabajo'!H68</f>
        <v>fatiga visual / trastornos oculares / efectos animicos / cefaleas</v>
      </c>
      <c r="E58" s="67" t="s">
        <v>313</v>
      </c>
      <c r="F58" s="73"/>
      <c r="G58" s="72"/>
      <c r="H58" s="73">
        <f>'[1]1. IPER Teletrabajo'!O85</f>
        <v>0</v>
      </c>
      <c r="I58" s="74"/>
      <c r="J58" s="75" t="b">
        <f t="shared" si="0"/>
        <v>0</v>
      </c>
      <c r="K58" s="381"/>
      <c r="L58" s="381"/>
      <c r="M58" s="381"/>
    </row>
    <row r="59" spans="1:14" ht="102" x14ac:dyDescent="0.2">
      <c r="A59" s="70">
        <v>50</v>
      </c>
      <c r="B59" s="71" t="str">
        <f>'[1]1. IPER Teletrabajo'!D25</f>
        <v>Ejemplos: personal de finanzas / personal de TI / asistente administrativo en RRHH, Ventas, atención al cliente / personal de compras, logistica, abastecimiento / personal de administración, contabilidad, finanzas /personal de ventas, marketing / Gerencia</v>
      </c>
      <c r="C59" s="65" t="str">
        <f>'[1]1. IPER Teletrabajo'!G69</f>
        <v>iluminación deficiente</v>
      </c>
      <c r="D59" s="66" t="str">
        <f>'[1]1. IPER Teletrabajo'!H69</f>
        <v>fatiga muscular corporal / posturas forzadas</v>
      </c>
      <c r="E59" s="67" t="s">
        <v>313</v>
      </c>
      <c r="F59" s="73"/>
      <c r="G59" s="72"/>
      <c r="H59" s="73">
        <f>'[1]1. IPER Teletrabajo'!O86</f>
        <v>0</v>
      </c>
      <c r="I59" s="74"/>
      <c r="J59" s="75" t="b">
        <f t="shared" si="0"/>
        <v>0</v>
      </c>
      <c r="K59" s="381"/>
      <c r="L59" s="381"/>
      <c r="M59" s="381"/>
    </row>
    <row r="60" spans="1:14" ht="102" x14ac:dyDescent="0.2">
      <c r="A60" s="70">
        <v>51</v>
      </c>
      <c r="B60" s="71" t="str">
        <f>'[1]1. IPER Teletrabajo'!D26</f>
        <v>Ejemplos: personal de finanzas / personal de TI / asistente administrativo en RRHH, Ventas, atención al cliente / personal de compras, logistica, abastecimiento / personal de administración, contabilidad, finanzas /personal de ventas, marketing / Gerencia</v>
      </c>
      <c r="C60" s="65" t="str">
        <f>'[1]1. IPER Teletrabajo'!G70</f>
        <v>brillo directo (luz directa sobre los ojos)</v>
      </c>
      <c r="D60" s="66" t="str">
        <f>'[1]1. IPER Teletrabajo'!H70</f>
        <v>fatiga visual</v>
      </c>
      <c r="E60" s="67" t="s">
        <v>313</v>
      </c>
      <c r="F60" s="73"/>
      <c r="G60" s="72"/>
      <c r="H60" s="73">
        <f>'[1]1. IPER Teletrabajo'!O87</f>
        <v>0</v>
      </c>
      <c r="I60" s="74"/>
      <c r="J60" s="75" t="b">
        <f t="shared" si="0"/>
        <v>0</v>
      </c>
      <c r="K60" s="381"/>
      <c r="L60" s="381"/>
      <c r="M60" s="381"/>
    </row>
    <row r="61" spans="1:14" ht="102" x14ac:dyDescent="0.2">
      <c r="A61" s="70">
        <v>52</v>
      </c>
      <c r="B61" s="71" t="str">
        <f>'[1]1. IPER Teletrabajo'!D27</f>
        <v>Ejemplos: personal de finanzas / personal de TI / asistente administrativo en RRHH, Ventas, atención al cliente / personal de compras, logistica, abastecimiento / personal de administración, contabilidad, finanzas /personal de ventas, marketing / Gerencia</v>
      </c>
      <c r="C61" s="65" t="str">
        <f>'[1]1. IPER Teletrabajo'!G71</f>
        <v>brillo indirecto (reflexión de luz)</v>
      </c>
      <c r="D61" s="66" t="str">
        <f>'[1]1. IPER Teletrabajo'!H71</f>
        <v>fatiga visual</v>
      </c>
      <c r="E61" s="67" t="s">
        <v>313</v>
      </c>
      <c r="F61" s="73"/>
      <c r="G61" s="72"/>
      <c r="H61" s="73">
        <f>'[1]1. IPER Teletrabajo'!O88</f>
        <v>0</v>
      </c>
      <c r="I61" s="74"/>
      <c r="J61" s="75" t="b">
        <f t="shared" si="0"/>
        <v>0</v>
      </c>
      <c r="K61" s="381"/>
      <c r="L61" s="381"/>
      <c r="M61" s="381"/>
    </row>
    <row r="62" spans="1:14" ht="102" x14ac:dyDescent="0.2">
      <c r="A62" s="70">
        <v>53</v>
      </c>
      <c r="B62" s="71" t="str">
        <f>'[1]1. IPER Teletrabajo'!D28</f>
        <v>Ejemplos: personal de finanzas / personal de TI / asistente administrativo en RRHH, Ventas, atención al cliente / personal de compras, logistica, abastecimiento / personal de administración, contabilidad, finanzas /personal de ventas, marketing / Gerencia</v>
      </c>
      <c r="C62" s="65" t="str">
        <f>'[1]1. IPER Teletrabajo'!G72</f>
        <v>iluminación inadecuada (temperatura color luz)</v>
      </c>
      <c r="D62" s="66" t="str">
        <f>'[1]1. IPER Teletrabajo'!H72</f>
        <v>fatiga visual</v>
      </c>
      <c r="E62" s="67" t="s">
        <v>313</v>
      </c>
      <c r="F62" s="73"/>
      <c r="G62" s="72"/>
      <c r="H62" s="73">
        <f>'[1]1. IPER Teletrabajo'!O89</f>
        <v>0</v>
      </c>
      <c r="I62" s="74"/>
      <c r="J62" s="75" t="b">
        <f t="shared" si="0"/>
        <v>0</v>
      </c>
      <c r="K62" s="381"/>
      <c r="L62" s="381"/>
      <c r="M62" s="381"/>
    </row>
    <row r="63" spans="1:14" ht="102" x14ac:dyDescent="0.2">
      <c r="A63" s="70">
        <v>54</v>
      </c>
      <c r="B63" s="71" t="str">
        <f>'[1]1. IPER Teletrabajo'!D29</f>
        <v>Ejemplos: personal de finanzas / personal de TI / asistente administrativo en RRHH, Ventas, atención al cliente / personal de compras, logistica, abastecimiento / personal de administración, contabilidad, finanzas /personal de ventas, marketing / Gerencia</v>
      </c>
      <c r="C63" s="65" t="str">
        <f>'[1]1. IPER Teletrabajo'!G73</f>
        <v>no contar con medios de control de luz natural (persianas, cortinas)</v>
      </c>
      <c r="D63" s="66" t="str">
        <f>'[1]1. IPER Teletrabajo'!H73</f>
        <v>fatiga visual</v>
      </c>
      <c r="E63" s="67" t="s">
        <v>313</v>
      </c>
      <c r="F63" s="73"/>
      <c r="G63" s="72"/>
      <c r="H63" s="73">
        <f>'[1]1. IPER Teletrabajo'!O90</f>
        <v>0</v>
      </c>
      <c r="I63" s="74"/>
      <c r="J63" s="75" t="b">
        <f t="shared" si="0"/>
        <v>0</v>
      </c>
      <c r="K63" s="381"/>
      <c r="L63" s="381"/>
      <c r="M63" s="381"/>
    </row>
    <row r="64" spans="1:14" ht="102" x14ac:dyDescent="0.2">
      <c r="A64" s="70">
        <v>55</v>
      </c>
      <c r="B64" s="71" t="str">
        <f>'[1]1. IPER Teletrabajo'!D30</f>
        <v>Ejemplos: personal de finanzas / personal de TI / asistente administrativo en RRHH, Ventas, atención al cliente / personal de compras, logistica, abastecimiento / personal de administración, contabilidad, finanzas /personal de ventas, marketing / Gerencia</v>
      </c>
      <c r="C64" s="65" t="str">
        <f>'[1]1. IPER Teletrabajo'!G74</f>
        <v>Poca o insuficiente iluminación en el puesto de trabajo</v>
      </c>
      <c r="D64" s="66" t="str">
        <f>'[1]1. IPER Teletrabajo'!H74</f>
        <v>fatiga visual</v>
      </c>
      <c r="E64" s="67" t="s">
        <v>313</v>
      </c>
      <c r="F64" s="73"/>
      <c r="G64" s="72"/>
      <c r="H64" s="73">
        <f>'[1]1. IPER Teletrabajo'!O91</f>
        <v>0</v>
      </c>
      <c r="I64" s="74"/>
      <c r="J64" s="75" t="b">
        <f t="shared" si="0"/>
        <v>0</v>
      </c>
      <c r="K64" s="381"/>
      <c r="L64" s="381"/>
      <c r="M64" s="381"/>
    </row>
    <row r="65" spans="1:13" ht="102" x14ac:dyDescent="0.2">
      <c r="A65" s="70">
        <v>56</v>
      </c>
      <c r="B65" s="71" t="str">
        <f>'[1]1. IPER Teletrabajo'!D31</f>
        <v>Ejemplos: personal de finanzas / personal de TI / asistente administrativo en RRHH, Ventas, atención al cliente / personal de compras, logistica, abastecimiento / personal de administración, contabilidad, finanzas /personal de ventas, marketing / Gerencia</v>
      </c>
      <c r="C65" s="65" t="str">
        <f>'[1]1. IPER Teletrabajo'!G75</f>
        <v>iluminación deficiente</v>
      </c>
      <c r="D65" s="66" t="str">
        <f>'[1]1. IPER Teletrabajo'!H75</f>
        <v>caida de mismo nivel</v>
      </c>
      <c r="E65" s="67" t="s">
        <v>313</v>
      </c>
      <c r="F65" s="73"/>
      <c r="G65" s="72"/>
      <c r="H65" s="73">
        <f>'[1]1. IPER Teletrabajo'!O92</f>
        <v>0</v>
      </c>
      <c r="I65" s="74"/>
      <c r="J65" s="75" t="b">
        <f t="shared" si="0"/>
        <v>0</v>
      </c>
      <c r="K65" s="381"/>
      <c r="L65" s="381"/>
      <c r="M65" s="381"/>
    </row>
    <row r="66" spans="1:13" ht="102" x14ac:dyDescent="0.2">
      <c r="A66" s="70">
        <v>57</v>
      </c>
      <c r="B66" s="71" t="str">
        <f>'[1]1. IPER Teletrabajo'!D32</f>
        <v>Ejemplos: personal de finanzas / personal de TI / asistente administrativo en RRHH, Ventas, atención al cliente / personal de compras, logistica, abastecimiento / personal de administración, contabilidad, finanzas /personal de ventas, marketing / Gerencia</v>
      </c>
      <c r="C66" s="65" t="str">
        <f>'[1]1. IPER Teletrabajo'!G76</f>
        <v>iluminación deficiente</v>
      </c>
      <c r="D66" s="66" t="str">
        <f>'[1]1. IPER Teletrabajo'!H76</f>
        <v>Caídas a distinto nivel</v>
      </c>
      <c r="E66" s="67" t="s">
        <v>313</v>
      </c>
      <c r="F66" s="73"/>
      <c r="G66" s="72"/>
      <c r="H66" s="73">
        <f>'[1]1. IPER Teletrabajo'!O93</f>
        <v>0</v>
      </c>
      <c r="I66" s="74"/>
      <c r="J66" s="75" t="b">
        <f t="shared" si="0"/>
        <v>0</v>
      </c>
      <c r="K66" s="381"/>
      <c r="L66" s="381"/>
      <c r="M66" s="381"/>
    </row>
    <row r="67" spans="1:13" ht="102" x14ac:dyDescent="0.2">
      <c r="A67" s="70">
        <v>58</v>
      </c>
      <c r="B67" s="71" t="str">
        <f>'[1]1. IPER Teletrabajo'!D33</f>
        <v>Ejemplos: personal de finanzas / personal de TI / asistente administrativo en RRHH, Ventas, atención al cliente / personal de compras, logistica, abastecimiento / personal de administración, contabilidad, finanzas /personal de ventas, marketing / Gerencia</v>
      </c>
      <c r="C67" s="65" t="str">
        <f>'[1]1. IPER Teletrabajo'!G77</f>
        <v>iluminación deficiente</v>
      </c>
      <c r="D67" s="66" t="str">
        <f>'[1]1. IPER Teletrabajo'!H77</f>
        <v>Caídas a distinto nivel</v>
      </c>
      <c r="E67" s="67" t="s">
        <v>313</v>
      </c>
      <c r="F67" s="73"/>
      <c r="G67" s="72"/>
      <c r="H67" s="73">
        <f>'[1]1. IPER Teletrabajo'!O94</f>
        <v>0</v>
      </c>
      <c r="I67" s="74"/>
      <c r="J67" s="75" t="b">
        <f t="shared" si="0"/>
        <v>0</v>
      </c>
      <c r="K67" s="381"/>
      <c r="L67" s="381"/>
      <c r="M67" s="381"/>
    </row>
    <row r="68" spans="1:13" ht="102" x14ac:dyDescent="0.2">
      <c r="A68" s="70">
        <v>59</v>
      </c>
      <c r="B68" s="71" t="str">
        <f>'[1]1. IPER Teletrabajo'!D34</f>
        <v>Ejemplos: personal de finanzas / personal de TI / asistente administrativo en RRHH, Ventas, atención al cliente / personal de compras, logistica, abastecimiento / personal de administración, contabilidad, finanzas /personal de ventas, marketing / Gerencia</v>
      </c>
      <c r="C68" s="65" t="str">
        <f>'[1]1. IPER Teletrabajo'!G78</f>
        <v>desplazamiento en el domicilio, diferencias de nivel (servicios higienicos)</v>
      </c>
      <c r="D68" s="66" t="str">
        <f>'[1]1. IPER Teletrabajo'!H78</f>
        <v>caida de distinto nivel, golpeado por</v>
      </c>
      <c r="E68" s="67" t="s">
        <v>313</v>
      </c>
      <c r="F68" s="73"/>
      <c r="G68" s="72"/>
      <c r="H68" s="73">
        <f>'[1]1. IPER Teletrabajo'!O95</f>
        <v>0</v>
      </c>
      <c r="I68" s="74"/>
      <c r="J68" s="75" t="b">
        <f t="shared" si="0"/>
        <v>0</v>
      </c>
      <c r="K68" s="381"/>
      <c r="L68" s="381"/>
      <c r="M68" s="381"/>
    </row>
    <row r="69" spans="1:13" ht="102" x14ac:dyDescent="0.2">
      <c r="A69" s="70">
        <v>60</v>
      </c>
      <c r="B69" s="71" t="str">
        <f>'[1]1. IPER Teletrabajo'!D35</f>
        <v>Ejemplos: personal de finanzas / personal de TI / asistente administrativo en RRHH, Ventas, atención al cliente / personal de compras, logistica, abastecimiento / personal de administración, contabilidad, finanzas /personal de ventas, marketing / Gerencia</v>
      </c>
      <c r="C69" s="65" t="str">
        <f>'[1]1. IPER Teletrabajo'!G79</f>
        <v>desplazamiento en el domicilio, por superficies irregulares y/o obstaculos</v>
      </c>
      <c r="D69" s="66" t="str">
        <f>'[1]1. IPER Teletrabajo'!H79</f>
        <v>caida de mismo nivel, golpeado por</v>
      </c>
      <c r="E69" s="67" t="s">
        <v>313</v>
      </c>
      <c r="F69" s="73"/>
      <c r="G69" s="72"/>
      <c r="H69" s="73">
        <f>'[1]1. IPER Teletrabajo'!O96</f>
        <v>0</v>
      </c>
      <c r="I69" s="74"/>
      <c r="J69" s="75" t="b">
        <f t="shared" si="0"/>
        <v>0</v>
      </c>
      <c r="K69" s="381"/>
      <c r="L69" s="381"/>
      <c r="M69" s="381"/>
    </row>
    <row r="70" spans="1:13" ht="102" x14ac:dyDescent="0.2">
      <c r="A70" s="70">
        <v>61</v>
      </c>
      <c r="B70" s="71" t="str">
        <f>'[1]1. IPER Teletrabajo'!D36</f>
        <v>Ejemplos: personal de finanzas / personal de TI / asistente administrativo en RRHH, Ventas, atención al cliente / personal de compras, logistica, abastecimiento / personal de administración, contabilidad, finanzas /personal de ventas, marketing / Gerencia</v>
      </c>
      <c r="C70" s="65" t="str">
        <f>'[1]1. IPER Teletrabajo'!G80</f>
        <v xml:space="preserve">desplazamiento en el interior del lugar de trabajo subir o bajar escaleras </v>
      </c>
      <c r="D70" s="66" t="str">
        <f>'[1]1. IPER Teletrabajo'!H80</f>
        <v>caida distinto nivel, golpeado por</v>
      </c>
      <c r="E70" s="67" t="s">
        <v>313</v>
      </c>
      <c r="F70" s="73"/>
      <c r="G70" s="72"/>
      <c r="H70" s="73">
        <f>'[1]1. IPER Teletrabajo'!O97</f>
        <v>0</v>
      </c>
      <c r="I70" s="74"/>
      <c r="J70" s="75" t="b">
        <f t="shared" si="0"/>
        <v>0</v>
      </c>
      <c r="K70" s="381"/>
      <c r="L70" s="381"/>
      <c r="M70" s="381"/>
    </row>
    <row r="71" spans="1:13" ht="102" x14ac:dyDescent="0.2">
      <c r="A71" s="70">
        <v>62</v>
      </c>
      <c r="B71" s="71" t="str">
        <f>'[1]1. IPER Teletrabajo'!D81</f>
        <v>Ejemplos: personal de finanzas / personal de TI / asistente administrativo en RRHH, Ventas, atención al cliente / personal de compras, logistica, abastecimiento / personal de administración, contabilidad, finanzas /personal de ventas, marketing / Gerencia</v>
      </c>
      <c r="C71" s="65" t="str">
        <f>'[1]1. IPER Teletrabajo'!G81</f>
        <v>trabajo en sillón, sofá</v>
      </c>
      <c r="D71" s="66" t="str">
        <f>'[1]1. IPER Teletrabajo'!H81</f>
        <v>caida del equipo (notebook)</v>
      </c>
      <c r="E71" s="67" t="s">
        <v>313</v>
      </c>
      <c r="F71" s="73"/>
      <c r="G71" s="72"/>
      <c r="H71" s="73">
        <f>'[1]1. IPER Teletrabajo'!O98</f>
        <v>0</v>
      </c>
      <c r="I71" s="74"/>
      <c r="J71" s="75" t="b">
        <f t="shared" si="0"/>
        <v>0</v>
      </c>
      <c r="K71" s="381"/>
      <c r="L71" s="381"/>
      <c r="M71" s="381"/>
    </row>
    <row r="72" spans="1:13" ht="102" x14ac:dyDescent="0.2">
      <c r="A72" s="70">
        <v>63</v>
      </c>
      <c r="B72" s="71" t="str">
        <f>'[1]1. IPER Teletrabajo'!D82</f>
        <v>Ejemplos: personal de finanzas / personal de TI / asistente administrativo en RRHH, Ventas, atención al cliente / personal de compras, logistica, abastecimiento / personal de administración, contabilidad, finanzas /personal de ventas, marketing / Gerencia</v>
      </c>
      <c r="C72" s="65" t="str">
        <f>'[1]1. IPER Teletrabajo'!G82</f>
        <v xml:space="preserve">cableado en zona de tránsito o desplazamiento en lugar de trabajo en sillón, sofá. </v>
      </c>
      <c r="D72" s="66" t="str">
        <f>'[1]1. IPER Teletrabajo'!H82</f>
        <v xml:space="preserve">caida del mismo nivel, </v>
      </c>
      <c r="E72" s="67" t="s">
        <v>313</v>
      </c>
      <c r="F72" s="73"/>
      <c r="G72" s="72"/>
      <c r="H72" s="73">
        <f>'[1]1. IPER Teletrabajo'!O99</f>
        <v>0</v>
      </c>
      <c r="I72" s="74"/>
      <c r="J72" s="75" t="b">
        <f t="shared" si="0"/>
        <v>0</v>
      </c>
      <c r="K72" s="381"/>
      <c r="L72" s="381"/>
      <c r="M72" s="381"/>
    </row>
    <row r="73" spans="1:13" ht="102" x14ac:dyDescent="0.2">
      <c r="A73" s="70">
        <v>64</v>
      </c>
      <c r="B73" s="71" t="str">
        <f>'[1]1. IPER Teletrabajo'!D83</f>
        <v>Ejemplos: personal de finanzas / personal de TI / asistente administrativo en RRHH, Ventas, atención al cliente / personal de compras, logistica, abastecimiento / personal de administración, contabilidad, finanzas /personal de ventas, marketing / Gerencia</v>
      </c>
      <c r="C73" s="65" t="str">
        <f>'[1]1. IPER Teletrabajo'!G83</f>
        <v xml:space="preserve">cableado en zona de tránsito o desplazamiento en lugar de trabajo en sillón, sofá. </v>
      </c>
      <c r="D73" s="66" t="str">
        <f>'[1]1. IPER Teletrabajo'!H83</f>
        <v>contacto eléctrico</v>
      </c>
      <c r="E73" s="67" t="s">
        <v>313</v>
      </c>
      <c r="F73" s="73"/>
      <c r="G73" s="72"/>
      <c r="H73" s="73">
        <f>'[1]1. IPER Teletrabajo'!O100</f>
        <v>0</v>
      </c>
      <c r="I73" s="74"/>
      <c r="J73" s="75" t="b">
        <f t="shared" si="0"/>
        <v>0</v>
      </c>
      <c r="K73" s="381"/>
      <c r="L73" s="381"/>
      <c r="M73" s="381"/>
    </row>
    <row r="74" spans="1:13" ht="102" x14ac:dyDescent="0.2">
      <c r="A74" s="70">
        <v>65</v>
      </c>
      <c r="B74" s="71" t="str">
        <f>'[1]1. IPER Teletrabajo'!D84</f>
        <v>Ejemplos: personal de finanzas / personal de TI / asistente administrativo en RRHH, Ventas, atención al cliente / personal de compras, logistica, abastecimiento / personal de administración, contabilidad, finanzas /personal de ventas, marketing / Gerencia</v>
      </c>
      <c r="C74" s="65" t="str">
        <f>'[1]1. IPER Teletrabajo'!G84</f>
        <v>trabajo en cocina</v>
      </c>
      <c r="D74" s="66" t="str">
        <f>'[1]1. IPER Teletrabajo'!H84</f>
        <v xml:space="preserve">Sobrecarga Postural </v>
      </c>
      <c r="E74" s="67" t="s">
        <v>313</v>
      </c>
      <c r="F74" s="73"/>
      <c r="G74" s="72"/>
      <c r="H74" s="73">
        <f>'[1]1. IPER Teletrabajo'!O101</f>
        <v>0</v>
      </c>
      <c r="I74" s="74"/>
      <c r="J74" s="75" t="b">
        <f t="shared" ref="J74:J137" si="1">IF(I74="realizado","100",IF(I74="en proceso","50",IF(I74="no se ha realizado","0")))</f>
        <v>0</v>
      </c>
      <c r="K74" s="381"/>
      <c r="L74" s="381"/>
      <c r="M74" s="381"/>
    </row>
    <row r="75" spans="1:13" ht="102" x14ac:dyDescent="0.2">
      <c r="A75" s="70">
        <v>66</v>
      </c>
      <c r="B75" s="71" t="str">
        <f>'[1]1. IPER Teletrabajo'!D85</f>
        <v>Ejemplos: personal de finanzas / personal de TI / asistente administrativo en RRHH, Ventas, atención al cliente / personal de compras, logistica, abastecimiento / personal de administración, contabilidad, finanzas /personal de ventas, marketing / Gerencia</v>
      </c>
      <c r="C75" s="65" t="str">
        <f>'[1]1. IPER Teletrabajo'!G85</f>
        <v>trabajo en cocina</v>
      </c>
      <c r="D75" s="66" t="str">
        <f>'[1]1. IPER Teletrabajo'!H85</f>
        <v>contacto eléctrico</v>
      </c>
      <c r="E75" s="67" t="s">
        <v>313</v>
      </c>
      <c r="F75" s="73"/>
      <c r="G75" s="72"/>
      <c r="H75" s="73">
        <f>'[1]1. IPER Teletrabajo'!O102</f>
        <v>0</v>
      </c>
      <c r="I75" s="74"/>
      <c r="J75" s="75" t="b">
        <f t="shared" si="1"/>
        <v>0</v>
      </c>
      <c r="K75" s="381"/>
      <c r="L75" s="381"/>
      <c r="M75" s="381"/>
    </row>
    <row r="76" spans="1:13" ht="102" x14ac:dyDescent="0.2">
      <c r="A76" s="70">
        <v>67</v>
      </c>
      <c r="B76" s="71" t="str">
        <f>'[1]1. IPER Teletrabajo'!D86</f>
        <v>Ejemplos: personal de finanzas / personal de TI / asistente administrativo en RRHH, Ventas, atención al cliente / personal de compras, logistica, abastecimiento / personal de administración, contabilidad, finanzas /personal de ventas, marketing / Gerencia</v>
      </c>
      <c r="C76" s="65" t="str">
        <f>'[1]1. IPER Teletrabajo'!G86</f>
        <v>trabajo en cocina</v>
      </c>
      <c r="D76" s="66" t="str">
        <f>'[1]1. IPER Teletrabajo'!H86</f>
        <v>contacto con objetos calientes</v>
      </c>
      <c r="E76" s="67" t="s">
        <v>313</v>
      </c>
      <c r="F76" s="73"/>
      <c r="G76" s="72"/>
      <c r="H76" s="73">
        <f>'[1]1. IPER Teletrabajo'!O103</f>
        <v>0</v>
      </c>
      <c r="I76" s="74"/>
      <c r="J76" s="75" t="b">
        <f t="shared" si="1"/>
        <v>0</v>
      </c>
      <c r="K76" s="381"/>
      <c r="L76" s="381"/>
      <c r="M76" s="381"/>
    </row>
    <row r="77" spans="1:13" ht="102" x14ac:dyDescent="0.2">
      <c r="A77" s="70">
        <v>68</v>
      </c>
      <c r="B77" s="71" t="str">
        <f>'[1]1. IPER Teletrabajo'!D87</f>
        <v>Ejemplos: personal de finanzas / personal de TI / asistente administrativo en RRHH, Ventas, atención al cliente / personal de compras, logistica, abastecimiento / personal de administración, contabilidad, finanzas /personal de ventas, marketing / Gerencia</v>
      </c>
      <c r="C77" s="65" t="str">
        <f>'[1]1. IPER Teletrabajo'!G87</f>
        <v>trabajo en cocina</v>
      </c>
      <c r="D77" s="66" t="str">
        <f>'[1]1. IPER Teletrabajo'!H87</f>
        <v>contacto con objetos corto punzantes</v>
      </c>
      <c r="E77" s="67" t="s">
        <v>313</v>
      </c>
      <c r="F77" s="73"/>
      <c r="G77" s="72"/>
      <c r="H77" s="73">
        <f>'[1]1. IPER Teletrabajo'!O104</f>
        <v>0</v>
      </c>
      <c r="I77" s="74"/>
      <c r="J77" s="75" t="b">
        <f t="shared" si="1"/>
        <v>0</v>
      </c>
      <c r="K77" s="381"/>
      <c r="L77" s="381"/>
      <c r="M77" s="381"/>
    </row>
    <row r="78" spans="1:13" ht="102" x14ac:dyDescent="0.2">
      <c r="A78" s="70">
        <v>69</v>
      </c>
      <c r="B78" s="71" t="str">
        <f>'[1]1. IPER Teletrabajo'!D88</f>
        <v>Ejemplos: personal de finanzas / personal de TI / asistente administrativo en RRHH, Ventas, atención al cliente / personal de compras, logistica, abastecimiento / personal de administración, contabilidad, finanzas /personal de ventas, marketing / Gerencia</v>
      </c>
      <c r="C78" s="65" t="str">
        <f>'[1]1. IPER Teletrabajo'!G88</f>
        <v>trabajo en cocina</v>
      </c>
      <c r="D78" s="66" t="str">
        <f>'[1]1. IPER Teletrabajo'!H88</f>
        <v>derrame de sustancias</v>
      </c>
      <c r="E78" s="67" t="s">
        <v>313</v>
      </c>
      <c r="F78" s="73"/>
      <c r="G78" s="72"/>
      <c r="H78" s="73">
        <f>'[1]1. IPER Teletrabajo'!O105</f>
        <v>0</v>
      </c>
      <c r="I78" s="74"/>
      <c r="J78" s="75" t="b">
        <f t="shared" si="1"/>
        <v>0</v>
      </c>
      <c r="K78" s="381"/>
      <c r="L78" s="381"/>
      <c r="M78" s="381"/>
    </row>
    <row r="79" spans="1:13" ht="102" x14ac:dyDescent="0.2">
      <c r="A79" s="70">
        <v>70</v>
      </c>
      <c r="B79" s="71" t="str">
        <f>'[1]1. IPER Teletrabajo'!D89</f>
        <v>Ejemplos: personal de finanzas / personal de TI / asistente administrativo en RRHH, Ventas, atención al cliente / personal de compras, logistica, abastecimiento / personal de administración, contabilidad, finanzas /personal de ventas, marketing / Gerencia</v>
      </c>
      <c r="C79" s="65" t="str">
        <f>'[1]1. IPER Teletrabajo'!G89</f>
        <v>trabajo en la cama</v>
      </c>
      <c r="D79" s="66" t="str">
        <f>'[1]1. IPER Teletrabajo'!H89</f>
        <v xml:space="preserve">Sobrecarga Postural </v>
      </c>
      <c r="E79" s="67" t="s">
        <v>313</v>
      </c>
      <c r="F79" s="73"/>
      <c r="G79" s="72"/>
      <c r="H79" s="73">
        <f>'[1]1. IPER Teletrabajo'!O106</f>
        <v>0</v>
      </c>
      <c r="I79" s="74"/>
      <c r="J79" s="75" t="b">
        <f t="shared" si="1"/>
        <v>0</v>
      </c>
      <c r="K79" s="381"/>
      <c r="L79" s="381"/>
      <c r="M79" s="381"/>
    </row>
    <row r="80" spans="1:13" ht="102" x14ac:dyDescent="0.2">
      <c r="A80" s="70">
        <v>71</v>
      </c>
      <c r="B80" s="71" t="str">
        <f>'[1]1. IPER Teletrabajo'!D90</f>
        <v>Ejemplos: personal de finanzas / personal de TI / asistente administrativo en RRHH, Ventas, atención al cliente / personal de compras, logistica, abastecimiento / personal de administración, contabilidad, finanzas /personal de ventas, marketing / Gerencia</v>
      </c>
      <c r="C80" s="65" t="str">
        <f>'[1]1. IPER Teletrabajo'!G90</f>
        <v>trabajo en la cama</v>
      </c>
      <c r="D80" s="66" t="str">
        <f>'[1]1. IPER Teletrabajo'!H90</f>
        <v>caida del equipo (notebook)</v>
      </c>
      <c r="E80" s="67" t="s">
        <v>313</v>
      </c>
      <c r="F80" s="73"/>
      <c r="G80" s="72"/>
      <c r="H80" s="73">
        <f>'[1]1. IPER Teletrabajo'!O107</f>
        <v>0</v>
      </c>
      <c r="I80" s="74"/>
      <c r="J80" s="75" t="b">
        <f t="shared" si="1"/>
        <v>0</v>
      </c>
      <c r="K80" s="381"/>
      <c r="L80" s="381"/>
      <c r="M80" s="381"/>
    </row>
    <row r="81" spans="1:13" ht="102" x14ac:dyDescent="0.2">
      <c r="A81" s="70">
        <v>72</v>
      </c>
      <c r="B81" s="71" t="str">
        <f>'[1]1. IPER Teletrabajo'!D91</f>
        <v>Ejemplos: personal de finanzas / personal de TI / asistente administrativo en RRHH, Ventas, atención al cliente / personal de compras, logistica, abastecimiento / personal de administración, contabilidad, finanzas /personal de ventas, marketing / Gerencia</v>
      </c>
      <c r="C81" s="65" t="str">
        <f>'[1]1. IPER Teletrabajo'!G91</f>
        <v>trabajo en terraza</v>
      </c>
      <c r="D81" s="66" t="str">
        <f>'[1]1. IPER Teletrabajo'!H91</f>
        <v xml:space="preserve">Sobrecarga Postural </v>
      </c>
      <c r="E81" s="67" t="s">
        <v>313</v>
      </c>
      <c r="F81" s="73"/>
      <c r="G81" s="72"/>
      <c r="H81" s="73">
        <f>'[1]1. IPER Teletrabajo'!O108</f>
        <v>0</v>
      </c>
      <c r="I81" s="74"/>
      <c r="J81" s="75" t="b">
        <f t="shared" si="1"/>
        <v>0</v>
      </c>
      <c r="K81" s="381"/>
      <c r="L81" s="381"/>
      <c r="M81" s="381"/>
    </row>
    <row r="82" spans="1:13" ht="102" x14ac:dyDescent="0.2">
      <c r="A82" s="70">
        <v>73</v>
      </c>
      <c r="B82" s="71" t="str">
        <f>'[1]1. IPER Teletrabajo'!D92</f>
        <v>Ejemplos: personal de finanzas / personal de TI / asistente administrativo en RRHH, Ventas, atención al cliente / personal de compras, logistica, abastecimiento / personal de administración, contabilidad, finanzas /personal de ventas, marketing / Gerencia</v>
      </c>
      <c r="C82" s="65" t="str">
        <f>'[1]1. IPER Teletrabajo'!G92</f>
        <v>trabajo en terraza</v>
      </c>
      <c r="D82" s="66" t="str">
        <f>'[1]1. IPER Teletrabajo'!H92</f>
        <v>caida mismo nivel</v>
      </c>
      <c r="E82" s="67" t="s">
        <v>313</v>
      </c>
      <c r="F82" s="73"/>
      <c r="G82" s="72"/>
      <c r="H82" s="73">
        <f>'[1]1. IPER Teletrabajo'!O109</f>
        <v>0</v>
      </c>
      <c r="I82" s="74"/>
      <c r="J82" s="75" t="b">
        <f t="shared" si="1"/>
        <v>0</v>
      </c>
      <c r="K82" s="381"/>
      <c r="L82" s="381"/>
      <c r="M82" s="381"/>
    </row>
    <row r="83" spans="1:13" ht="102" x14ac:dyDescent="0.2">
      <c r="A83" s="70">
        <v>74</v>
      </c>
      <c r="B83" s="71" t="str">
        <f>'[1]1. IPER Teletrabajo'!D93</f>
        <v>Ejemplos: personal de finanzas / personal de TI / asistente administrativo en RRHH, Ventas, atención al cliente / personal de compras, logistica, abastecimiento / personal de administración, contabilidad, finanzas /personal de ventas, marketing / Gerencia</v>
      </c>
      <c r="C83" s="65" t="str">
        <f>'[1]1. IPER Teletrabajo'!G93</f>
        <v>trabajo en terraza</v>
      </c>
      <c r="D83" s="66" t="str">
        <f>'[1]1. IPER Teletrabajo'!H93</f>
        <v>exposición a agentes físicos (Radiaciones no ionizantes) Radiación UV</v>
      </c>
      <c r="E83" s="67" t="s">
        <v>313</v>
      </c>
      <c r="F83" s="73"/>
      <c r="G83" s="72"/>
      <c r="H83" s="73">
        <f>'[1]1. IPER Teletrabajo'!O110</f>
        <v>0</v>
      </c>
      <c r="I83" s="74"/>
      <c r="J83" s="75" t="b">
        <f t="shared" si="1"/>
        <v>0</v>
      </c>
      <c r="K83" s="381"/>
      <c r="L83" s="381"/>
      <c r="M83" s="381"/>
    </row>
    <row r="84" spans="1:13" ht="102" x14ac:dyDescent="0.2">
      <c r="A84" s="70">
        <v>75</v>
      </c>
      <c r="B84" s="71" t="str">
        <f>'[1]1. IPER Teletrabajo'!D94</f>
        <v>Ejemplos: personal de finanzas / personal de TI / asistente administrativo en RRHH, Ventas, atención al cliente / personal de compras, logistica, abastecimiento / personal de administración, contabilidad, finanzas /personal de ventas, marketing / Gerencia</v>
      </c>
      <c r="C84" s="65" t="str">
        <f>'[1]1. IPER Teletrabajo'!G94</f>
        <v>trabajo en terraza</v>
      </c>
      <c r="D84" s="66" t="str">
        <f>'[1]1. IPER Teletrabajo'!H94</f>
        <v>extensiones electricas deficientes</v>
      </c>
      <c r="E84" s="67" t="s">
        <v>313</v>
      </c>
      <c r="F84" s="73"/>
      <c r="G84" s="72"/>
      <c r="H84" s="73">
        <f>'[1]1. IPER Teletrabajo'!O111</f>
        <v>0</v>
      </c>
      <c r="I84" s="74"/>
      <c r="J84" s="75" t="b">
        <f t="shared" si="1"/>
        <v>0</v>
      </c>
      <c r="K84" s="381"/>
      <c r="L84" s="381"/>
      <c r="M84" s="381"/>
    </row>
    <row r="85" spans="1:13" ht="102" x14ac:dyDescent="0.2">
      <c r="A85" s="70">
        <v>76</v>
      </c>
      <c r="B85" s="71" t="str">
        <f>'[1]1. IPER Teletrabajo'!D95</f>
        <v>Ejemplos: personal de finanzas / personal de TI / asistente administrativo en RRHH, Ventas, atención al cliente / personal de compras, logistica, abastecimiento / personal de administración, contabilidad, finanzas /personal de ventas, marketing / Gerencia</v>
      </c>
      <c r="C85" s="65" t="str">
        <f>'[1]1. IPER Teletrabajo'!G95</f>
        <v>trabajo en terraza</v>
      </c>
      <c r="D85" s="66" t="str">
        <f>'[1]1. IPER Teletrabajo'!H95</f>
        <v>caida al mismo nivel</v>
      </c>
      <c r="E85" s="67" t="s">
        <v>313</v>
      </c>
      <c r="F85" s="73"/>
      <c r="G85" s="72"/>
      <c r="H85" s="73">
        <f>'[1]1. IPER Teletrabajo'!O112</f>
        <v>0</v>
      </c>
      <c r="I85" s="74"/>
      <c r="J85" s="75" t="b">
        <f t="shared" si="1"/>
        <v>0</v>
      </c>
      <c r="K85" s="381"/>
      <c r="L85" s="381"/>
      <c r="M85" s="381"/>
    </row>
    <row r="86" spans="1:13" ht="102" x14ac:dyDescent="0.2">
      <c r="A86" s="70">
        <v>77</v>
      </c>
      <c r="B86" s="71" t="str">
        <f>'[1]1. IPER Teletrabajo'!D96</f>
        <v>Ejemplos: personal de finanzas / personal de TI / asistente administrativo en RRHH, Ventas, atención al cliente / personal de compras, logistica, abastecimiento / personal de administración, contabilidad, finanzas /personal de ventas, marketing / Gerencia</v>
      </c>
      <c r="C86" s="65" t="str">
        <f>'[1]1. IPER Teletrabajo'!G96</f>
        <v>trabajo en patio (jardín)</v>
      </c>
      <c r="D86" s="66" t="str">
        <f>'[1]1. IPER Teletrabajo'!H96</f>
        <v xml:space="preserve">Sobrecarga Postural </v>
      </c>
      <c r="E86" s="67" t="s">
        <v>313</v>
      </c>
      <c r="F86" s="73"/>
      <c r="G86" s="72"/>
      <c r="H86" s="73">
        <f>'[1]1. IPER Teletrabajo'!O113</f>
        <v>0</v>
      </c>
      <c r="I86" s="74"/>
      <c r="J86" s="75" t="b">
        <f t="shared" si="1"/>
        <v>0</v>
      </c>
      <c r="K86" s="381"/>
      <c r="L86" s="381"/>
      <c r="M86" s="381"/>
    </row>
    <row r="87" spans="1:13" ht="102" x14ac:dyDescent="0.2">
      <c r="A87" s="70">
        <v>78</v>
      </c>
      <c r="B87" s="71" t="str">
        <f>'[1]1. IPER Teletrabajo'!D97</f>
        <v>Ejemplos: personal de finanzas / personal de TI / asistente administrativo en RRHH, Ventas, atención al cliente / personal de compras, logistica, abastecimiento / personal de administración, contabilidad, finanzas /personal de ventas, marketing / Gerencia</v>
      </c>
      <c r="C87" s="65" t="str">
        <f>'[1]1. IPER Teletrabajo'!G97</f>
        <v>trabajo en patio (jardín)</v>
      </c>
      <c r="D87" s="66" t="str">
        <f>'[1]1. IPER Teletrabajo'!H97</f>
        <v>caida mismo nivel</v>
      </c>
      <c r="E87" s="67" t="s">
        <v>313</v>
      </c>
      <c r="F87" s="73"/>
      <c r="G87" s="72"/>
      <c r="H87" s="73">
        <f>'[1]1. IPER Teletrabajo'!O114</f>
        <v>0</v>
      </c>
      <c r="I87" s="74"/>
      <c r="J87" s="75" t="b">
        <f t="shared" si="1"/>
        <v>0</v>
      </c>
      <c r="K87" s="381"/>
      <c r="L87" s="381"/>
      <c r="M87" s="381"/>
    </row>
    <row r="88" spans="1:13" ht="102" x14ac:dyDescent="0.2">
      <c r="A88" s="70">
        <v>79</v>
      </c>
      <c r="B88" s="71" t="str">
        <f>'[1]1. IPER Teletrabajo'!D98</f>
        <v>Ejemplos: personal de finanzas / personal de TI / asistente administrativo en RRHH, Ventas, atención al cliente / personal de compras, logistica, abastecimiento / personal de administración, contabilidad, finanzas /personal de ventas, marketing / Gerencia</v>
      </c>
      <c r="C88" s="65" t="str">
        <f>'[1]1. IPER Teletrabajo'!G98</f>
        <v>no contar con responsabilidades y objetivos claros (no se puede efectuar planificación laboral)</v>
      </c>
      <c r="D88" s="66" t="str">
        <f>'[1]1. IPER Teletrabajo'!H98</f>
        <v>riesgo psicosocial, Exigencias psicológicas en el trabajo</v>
      </c>
      <c r="E88" s="67" t="s">
        <v>313</v>
      </c>
      <c r="F88" s="73"/>
      <c r="G88" s="72"/>
      <c r="H88" s="73">
        <f>'[1]1. IPER Teletrabajo'!O115</f>
        <v>0</v>
      </c>
      <c r="I88" s="74"/>
      <c r="J88" s="75" t="b">
        <f t="shared" si="1"/>
        <v>0</v>
      </c>
      <c r="K88" s="381"/>
      <c r="L88" s="381"/>
      <c r="M88" s="381"/>
    </row>
    <row r="89" spans="1:13" ht="102" x14ac:dyDescent="0.2">
      <c r="A89" s="70">
        <v>80</v>
      </c>
      <c r="B89" s="71" t="str">
        <f>'[1]1. IPER Teletrabajo'!D99</f>
        <v>Ejemplos: personal de finanzas / personal de TI / asistente administrativo en RRHH, Ventas, atención al cliente / personal de compras, logistica, abastecimiento / personal de administración, contabilidad, finanzas /personal de ventas, marketing / Gerencia</v>
      </c>
      <c r="C89" s="65" t="str">
        <f>'[1]1. IPER Teletrabajo'!G99</f>
        <v>aislamiento físico y social</v>
      </c>
      <c r="D89" s="66" t="str">
        <f>'[1]1. IPER Teletrabajo'!H99</f>
        <v>riesgo psicosocial, Exigencias psicológicas en el trabajo</v>
      </c>
      <c r="E89" s="67" t="s">
        <v>313</v>
      </c>
      <c r="F89" s="73"/>
      <c r="G89" s="72"/>
      <c r="H89" s="73">
        <f>'[1]1. IPER Teletrabajo'!O116</f>
        <v>0</v>
      </c>
      <c r="I89" s="74"/>
      <c r="J89" s="75" t="b">
        <f t="shared" si="1"/>
        <v>0</v>
      </c>
      <c r="K89" s="381"/>
      <c r="L89" s="381"/>
      <c r="M89" s="381"/>
    </row>
    <row r="90" spans="1:13" ht="102" x14ac:dyDescent="0.2">
      <c r="A90" s="70">
        <v>81</v>
      </c>
      <c r="B90" s="71" t="str">
        <f>'[1]1. IPER Teletrabajo'!D100</f>
        <v>Ejemplos: personal de finanzas / personal de TI / asistente administrativo en RRHH, Ventas, atención al cliente / personal de compras, logistica, abastecimiento / personal de administración, contabilidad, finanzas /personal de ventas, marketing / Gerencia</v>
      </c>
      <c r="C90" s="65" t="str">
        <f>'[1]1. IPER Teletrabajo'!G100</f>
        <v>Falta de tiempo / control de ritmo de trabajo (aumento de intensidad y ritmo de trabajo)</v>
      </c>
      <c r="D90" s="66" t="str">
        <f>'[1]1. IPER Teletrabajo'!H100</f>
        <v>riesgo psicosocial, Exigencias psicológicas en el trabajo</v>
      </c>
      <c r="E90" s="67" t="s">
        <v>313</v>
      </c>
      <c r="F90" s="73"/>
      <c r="G90" s="72"/>
      <c r="H90" s="73">
        <f>'[1]1. IPER Teletrabajo'!O117</f>
        <v>0</v>
      </c>
      <c r="I90" s="74"/>
      <c r="J90" s="75" t="b">
        <f t="shared" si="1"/>
        <v>0</v>
      </c>
      <c r="K90" s="381"/>
      <c r="L90" s="381"/>
      <c r="M90" s="381"/>
    </row>
    <row r="91" spans="1:13" ht="102" x14ac:dyDescent="0.2">
      <c r="A91" s="70">
        <v>82</v>
      </c>
      <c r="B91" s="71" t="str">
        <f>'[1]1. IPER Teletrabajo'!D101</f>
        <v>Ejemplos: personal de finanzas / personal de TI / asistente administrativo en RRHH, Ventas, atención al cliente / personal de compras, logistica, abastecimiento / personal de administración, contabilidad, finanzas /personal de ventas, marketing / Gerencia</v>
      </c>
      <c r="C91" s="65" t="str">
        <f>'[1]1. IPER Teletrabajo'!G101</f>
        <v>relaciones sociales ( falta de relaciones interperesonales adecuadas con otros trabajadores y jefaturas)</v>
      </c>
      <c r="D91" s="66" t="str">
        <f>'[1]1. IPER Teletrabajo'!H101</f>
        <v>riesgo psicosocial, Exigencias psicológicas en el trabajo</v>
      </c>
      <c r="E91" s="67" t="s">
        <v>313</v>
      </c>
      <c r="F91" s="73"/>
      <c r="G91" s="72"/>
      <c r="H91" s="73">
        <f>'[1]1. IPER Teletrabajo'!O118</f>
        <v>0</v>
      </c>
      <c r="I91" s="74"/>
      <c r="J91" s="75" t="b">
        <f t="shared" si="1"/>
        <v>0</v>
      </c>
      <c r="K91" s="381"/>
      <c r="L91" s="381"/>
      <c r="M91" s="381"/>
    </row>
    <row r="92" spans="1:13" ht="102" x14ac:dyDescent="0.2">
      <c r="A92" s="70">
        <v>83</v>
      </c>
      <c r="B92" s="71" t="str">
        <f>'[1]1. IPER Teletrabajo'!D102</f>
        <v>Ejemplos: personal de finanzas / personal de TI / asistente administrativo en RRHH, Ventas, atención al cliente / personal de compras, logistica, abastecimiento / personal de administración, contabilidad, finanzas /personal de ventas, marketing / Gerencia</v>
      </c>
      <c r="C92" s="65" t="str">
        <f>'[1]1. IPER Teletrabajo'!G102</f>
        <v>Horario de trabajo no contempla tiempo suficiente  para alimentación</v>
      </c>
      <c r="D92" s="66" t="str">
        <f>'[1]1. IPER Teletrabajo'!H102</f>
        <v>Exigencias psicológicas en el trabajo</v>
      </c>
      <c r="E92" s="67" t="s">
        <v>313</v>
      </c>
      <c r="F92" s="73"/>
      <c r="G92" s="72"/>
      <c r="H92" s="73">
        <f>'[1]1. IPER Teletrabajo'!O119</f>
        <v>0</v>
      </c>
      <c r="I92" s="74"/>
      <c r="J92" s="75" t="b">
        <f t="shared" si="1"/>
        <v>0</v>
      </c>
      <c r="K92" s="381"/>
      <c r="L92" s="381"/>
      <c r="M92" s="381"/>
    </row>
    <row r="93" spans="1:13" ht="102" x14ac:dyDescent="0.2">
      <c r="A93" s="70">
        <v>84</v>
      </c>
      <c r="B93" s="71" t="str">
        <f>'[1]1. IPER Teletrabajo'!D103</f>
        <v>Ejemplos: personal de finanzas / personal de TI / asistente administrativo en RRHH, Ventas, atención al cliente / personal de compras, logistica, abastecimiento / personal de administración, contabilidad, finanzas /personal de ventas, marketing / Gerencia</v>
      </c>
      <c r="C93" s="65" t="str">
        <f>'[1]1. IPER Teletrabajo'!G103</f>
        <v>Ritmos de trabajo con tiempos ajustados para entregas, inobservancia de los tiempos de conexión o del derecho a desconexión., (presión laboral)</v>
      </c>
      <c r="D93" s="66" t="str">
        <f>'[1]1. IPER Teletrabajo'!H103</f>
        <v>Exigencias psicológicas en el trabajo</v>
      </c>
      <c r="E93" s="67" t="s">
        <v>313</v>
      </c>
      <c r="F93" s="73"/>
      <c r="G93" s="72"/>
      <c r="H93" s="73">
        <f>'[1]1. IPER Teletrabajo'!O120</f>
        <v>0</v>
      </c>
      <c r="I93" s="74"/>
      <c r="J93" s="75" t="b">
        <f t="shared" si="1"/>
        <v>0</v>
      </c>
      <c r="K93" s="381"/>
      <c r="L93" s="381"/>
      <c r="M93" s="381"/>
    </row>
    <row r="94" spans="1:13" ht="102" x14ac:dyDescent="0.2">
      <c r="A94" s="70">
        <v>85</v>
      </c>
      <c r="B94" s="71" t="str">
        <f>'[1]1. IPER Teletrabajo'!D104</f>
        <v>Ejemplos: personal de finanzas / personal de TI / asistente administrativo en RRHH, Ventas, atención al cliente / personal de compras, logistica, abastecimiento / personal de administración, contabilidad, finanzas /personal de ventas, marketing / Gerencia</v>
      </c>
      <c r="C94" s="65" t="str">
        <f>'[1]1. IPER Teletrabajo'!G104</f>
        <v>Tensión generada por urgencias del servicio, inobservancia de los tiempos de conexión o del derecho a desconexión.</v>
      </c>
      <c r="D94" s="66" t="str">
        <f>'[1]1. IPER Teletrabajo'!H104</f>
        <v>Exigencias psicológicas en el trabajo</v>
      </c>
      <c r="E94" s="67" t="s">
        <v>313</v>
      </c>
      <c r="F94" s="73"/>
      <c r="G94" s="72"/>
      <c r="H94" s="73">
        <f>'[1]1. IPER Teletrabajo'!O121</f>
        <v>0</v>
      </c>
      <c r="I94" s="74"/>
      <c r="J94" s="75" t="b">
        <f t="shared" si="1"/>
        <v>0</v>
      </c>
      <c r="K94" s="381"/>
      <c r="L94" s="381"/>
      <c r="M94" s="381"/>
    </row>
    <row r="95" spans="1:13" ht="102" x14ac:dyDescent="0.2">
      <c r="A95" s="70">
        <v>86</v>
      </c>
      <c r="B95" s="71" t="str">
        <f>'[1]1. IPER Teletrabajo'!D105</f>
        <v>Ejemplos: personal de finanzas / personal de TI / asistente administrativo en RRHH, Ventas, atención al cliente / personal de compras, logistica, abastecimiento / personal de administración, contabilidad, finanzas /personal de ventas, marketing / Gerencia</v>
      </c>
      <c r="C95" s="65" t="str">
        <f>'[1]1. IPER Teletrabajo'!G105</f>
        <v>Trastornos del sueño y la alimentación</v>
      </c>
      <c r="D95" s="66" t="str">
        <f>'[1]1. IPER Teletrabajo'!H105</f>
        <v>Exigencias psicológicas en el trabajo</v>
      </c>
      <c r="E95" s="67" t="s">
        <v>313</v>
      </c>
      <c r="F95" s="73"/>
      <c r="G95" s="72"/>
      <c r="H95" s="73">
        <f>'[1]1. IPER Teletrabajo'!O122</f>
        <v>0</v>
      </c>
      <c r="I95" s="74"/>
      <c r="J95" s="75" t="b">
        <f t="shared" si="1"/>
        <v>0</v>
      </c>
      <c r="K95" s="381"/>
      <c r="L95" s="381"/>
      <c r="M95" s="381"/>
    </row>
    <row r="96" spans="1:13" ht="102" x14ac:dyDescent="0.2">
      <c r="A96" s="70">
        <v>87</v>
      </c>
      <c r="B96" s="71" t="str">
        <f>'[1]1. IPER Teletrabajo'!D106</f>
        <v>Ejemplos: personal de finanzas / personal de TI / asistente administrativo en RRHH, Ventas, atención al cliente / personal de compras, logistica, abastecimiento / personal de administración, contabilidad, finanzas /personal de ventas, marketing / Gerencia</v>
      </c>
      <c r="C96" s="65" t="str">
        <f>'[1]1. IPER Teletrabajo'!G106</f>
        <v>Turnos de trabajo muy extensos, inobservancia de los tiempos de conexión o del derecho a desconexión</v>
      </c>
      <c r="D96" s="66" t="str">
        <f>'[1]1. IPER Teletrabajo'!H106</f>
        <v xml:space="preserve">Exigencias psicológicas en el trabajo
</v>
      </c>
      <c r="E96" s="67" t="s">
        <v>313</v>
      </c>
      <c r="F96" s="73"/>
      <c r="G96" s="72"/>
      <c r="H96" s="73">
        <f>'[1]1. IPER Teletrabajo'!O123</f>
        <v>0</v>
      </c>
      <c r="I96" s="74"/>
      <c r="J96" s="75" t="b">
        <f t="shared" si="1"/>
        <v>0</v>
      </c>
      <c r="K96" s="381"/>
      <c r="L96" s="381"/>
      <c r="M96" s="381"/>
    </row>
    <row r="97" spans="1:13" ht="102" x14ac:dyDescent="0.2">
      <c r="A97" s="70">
        <v>88</v>
      </c>
      <c r="B97" s="71" t="str">
        <f>'[1]1. IPER Teletrabajo'!D107</f>
        <v>Ejemplos: personal de finanzas / personal de TI / asistente administrativo en RRHH, Ventas, atención al cliente / personal de compras, logistica, abastecimiento / personal de administración, contabilidad, finanzas /personal de ventas, marketing / Gerencia</v>
      </c>
      <c r="C97" s="65" t="str">
        <f>'[1]1. IPER Teletrabajo'!G107</f>
        <v>conciliación de vida laboral - privada</v>
      </c>
      <c r="D97" s="66" t="str">
        <f>'[1]1. IPER Teletrabajo'!H107</f>
        <v xml:space="preserve">Exigencias psicológicas en el trabajo
</v>
      </c>
      <c r="E97" s="67" t="s">
        <v>313</v>
      </c>
      <c r="F97" s="73"/>
      <c r="G97" s="72"/>
      <c r="H97" s="73">
        <f>'[1]1. IPER Teletrabajo'!O124</f>
        <v>0</v>
      </c>
      <c r="I97" s="74"/>
      <c r="J97" s="75" t="b">
        <f t="shared" si="1"/>
        <v>0</v>
      </c>
      <c r="K97" s="381"/>
      <c r="L97" s="381"/>
      <c r="M97" s="381"/>
    </row>
    <row r="98" spans="1:13" ht="102" x14ac:dyDescent="0.2">
      <c r="A98" s="70">
        <v>89</v>
      </c>
      <c r="B98" s="71" t="str">
        <f>'[1]1. IPER Teletrabajo'!D108</f>
        <v>Ejemplos: personal de finanzas / personal de TI / asistente administrativo en RRHH, Ventas, atención al cliente / personal de compras, logistica, abastecimiento / personal de administración, contabilidad, finanzas /personal de ventas, marketing / Gerencia</v>
      </c>
      <c r="C98" s="65" t="str">
        <f>'[1]1. IPER Teletrabajo'!G108</f>
        <v>Distracciones asociadas al ambiente domestico</v>
      </c>
      <c r="D98" s="66" t="str">
        <f>'[1]1. IPER Teletrabajo'!H108</f>
        <v xml:space="preserve">Exigencias psicológicas en el trabajo
</v>
      </c>
      <c r="E98" s="67" t="s">
        <v>313</v>
      </c>
      <c r="F98" s="73"/>
      <c r="G98" s="72"/>
      <c r="H98" s="73">
        <f>'[1]1. IPER Teletrabajo'!O125</f>
        <v>0</v>
      </c>
      <c r="I98" s="74"/>
      <c r="J98" s="75" t="b">
        <f t="shared" si="1"/>
        <v>0</v>
      </c>
      <c r="K98" s="381"/>
      <c r="L98" s="381"/>
      <c r="M98" s="381"/>
    </row>
    <row r="99" spans="1:13" ht="102" x14ac:dyDescent="0.2">
      <c r="A99" s="70">
        <v>90</v>
      </c>
      <c r="B99" s="71" t="str">
        <f>'[1]1. IPER Teletrabajo'!D109</f>
        <v>Ejemplos: personal de finanzas / personal de TI / asistente administrativo en RRHH, Ventas, atención al cliente / personal de compras, logistica, abastecimiento / personal de administración, contabilidad, finanzas /personal de ventas, marketing / Gerencia</v>
      </c>
      <c r="C99" s="65" t="str">
        <f>'[1]1. IPER Teletrabajo'!G109</f>
        <v>distribución del tiempo (trabajo-tareas domesticas)</v>
      </c>
      <c r="D99" s="66" t="str">
        <f>'[1]1. IPER Teletrabajo'!H109</f>
        <v>riesgos psicosociales</v>
      </c>
      <c r="E99" s="67" t="s">
        <v>313</v>
      </c>
      <c r="F99" s="73"/>
      <c r="G99" s="72"/>
      <c r="H99" s="73">
        <f>'[1]1. IPER Teletrabajo'!O126</f>
        <v>0</v>
      </c>
      <c r="I99" s="74"/>
      <c r="J99" s="75" t="b">
        <f t="shared" si="1"/>
        <v>0</v>
      </c>
      <c r="K99" s="381"/>
      <c r="L99" s="381"/>
      <c r="M99" s="381"/>
    </row>
    <row r="100" spans="1:13" ht="102" x14ac:dyDescent="0.2">
      <c r="A100" s="70">
        <v>91</v>
      </c>
      <c r="B100" s="71" t="str">
        <f>'[1]1. IPER Teletrabajo'!D110</f>
        <v>Ejemplos: personal de finanzas / personal de TI / asistente administrativo en RRHH, Ventas, atención al cliente / personal de compras, logistica, abastecimiento / personal de administración, contabilidad, finanzas /personal de ventas, marketing / Gerencia</v>
      </c>
      <c r="C100" s="65" t="str">
        <f>'[1]1. IPER Teletrabajo'!G110</f>
        <v>preocupación por cumplir con las tareas domésticas, además de las tareas propias del trabajo</v>
      </c>
      <c r="D100" s="66" t="str">
        <f>'[1]1. IPER Teletrabajo'!H110</f>
        <v>riesgos psicosociales, doble presencia</v>
      </c>
      <c r="E100" s="67" t="s">
        <v>313</v>
      </c>
      <c r="F100" s="73"/>
      <c r="G100" s="72"/>
      <c r="H100" s="73">
        <f>'[1]1. IPER Teletrabajo'!O127</f>
        <v>0</v>
      </c>
      <c r="I100" s="74"/>
      <c r="J100" s="75" t="b">
        <f t="shared" si="1"/>
        <v>0</v>
      </c>
      <c r="K100" s="381"/>
      <c r="L100" s="381"/>
      <c r="M100" s="381"/>
    </row>
    <row r="101" spans="1:13" ht="102" x14ac:dyDescent="0.2">
      <c r="A101" s="70">
        <v>92</v>
      </c>
      <c r="B101" s="71" t="str">
        <f>'[1]1. IPER Teletrabajo'!D111</f>
        <v>Ejemplos: personal de finanzas / personal de TI / asistente administrativo en RRHH, Ventas, atención al cliente / personal de compras, logistica, abastecimiento / personal de administración, contabilidad, finanzas /personal de ventas, marketing / Gerencia</v>
      </c>
      <c r="C101" s="65" t="str">
        <f>'[1]1. IPER Teletrabajo'!G111</f>
        <v>no contar con con las  competencias, conocimientos, habilidades para el uso de plataformas tecnologicas. (TIC)</v>
      </c>
      <c r="D101" s="66" t="str">
        <f>'[1]1. IPER Teletrabajo'!H111</f>
        <v xml:space="preserve">Exigencias psicológicas en el trabajo
</v>
      </c>
      <c r="E101" s="67" t="s">
        <v>313</v>
      </c>
      <c r="F101" s="73"/>
      <c r="G101" s="72"/>
      <c r="H101" s="73">
        <f>'[1]1. IPER Teletrabajo'!O128</f>
        <v>0</v>
      </c>
      <c r="I101" s="74"/>
      <c r="J101" s="75" t="b">
        <f t="shared" si="1"/>
        <v>0</v>
      </c>
      <c r="K101" s="381"/>
      <c r="L101" s="381"/>
      <c r="M101" s="381"/>
    </row>
    <row r="102" spans="1:13" ht="102" x14ac:dyDescent="0.2">
      <c r="A102" s="70">
        <v>93</v>
      </c>
      <c r="B102" s="71" t="str">
        <f>'[1]1. IPER Teletrabajo'!D112</f>
        <v>Ejemplos: personal de finanzas / personal de TI / asistente administrativo en RRHH, Ventas, atención al cliente / personal de compras, logistica, abastecimiento / personal de administración, contabilidad, finanzas /personal de ventas, marketing / Gerencia</v>
      </c>
      <c r="C102" s="65" t="str">
        <f>'[1]1. IPER Teletrabajo'!G112</f>
        <v>no contar con soporte informatico,  en caso de falla de equipos, redes, u otros (TIC)</v>
      </c>
      <c r="D102" s="66" t="str">
        <f>'[1]1. IPER Teletrabajo'!H112</f>
        <v xml:space="preserve">Exigencias psicológicas en el trabajo
</v>
      </c>
      <c r="E102" s="67" t="s">
        <v>313</v>
      </c>
      <c r="F102" s="73"/>
      <c r="G102" s="72"/>
      <c r="H102" s="73">
        <f>'[1]1. IPER Teletrabajo'!O129</f>
        <v>0</v>
      </c>
      <c r="I102" s="74"/>
      <c r="J102" s="75" t="b">
        <f t="shared" si="1"/>
        <v>0</v>
      </c>
      <c r="K102" s="381"/>
      <c r="L102" s="381"/>
      <c r="M102" s="381"/>
    </row>
    <row r="103" spans="1:13" ht="102" x14ac:dyDescent="0.2">
      <c r="A103" s="70">
        <v>94</v>
      </c>
      <c r="B103" s="71" t="str">
        <f>'[1]1. IPER Teletrabajo'!D113</f>
        <v>Ejemplos: personal de finanzas / personal de TI / asistente administrativo en RRHH, Ventas, atención al cliente / personal de compras, logistica, abastecimiento / personal de administración, contabilidad, finanzas /personal de ventas, marketing / Gerencia</v>
      </c>
      <c r="C103" s="65" t="str">
        <f>'[1]1. IPER Teletrabajo'!G113</f>
        <v>trabajo bajos condiciones de incertidumbre y ambigüedad.</v>
      </c>
      <c r="D103" s="66" t="str">
        <f>'[1]1. IPER Teletrabajo'!H113</f>
        <v xml:space="preserve">Exigencias psicológicas en el trabajo
</v>
      </c>
      <c r="E103" s="67" t="s">
        <v>313</v>
      </c>
      <c r="F103" s="73"/>
      <c r="G103" s="72"/>
      <c r="H103" s="73">
        <f>'[1]1. IPER Teletrabajo'!O130</f>
        <v>0</v>
      </c>
      <c r="I103" s="74"/>
      <c r="J103" s="75" t="b">
        <f t="shared" si="1"/>
        <v>0</v>
      </c>
      <c r="K103" s="381"/>
      <c r="L103" s="381"/>
      <c r="M103" s="381"/>
    </row>
    <row r="104" spans="1:13" ht="102" x14ac:dyDescent="0.2">
      <c r="A104" s="70">
        <v>95</v>
      </c>
      <c r="B104" s="71" t="str">
        <f>'[1]1. IPER Teletrabajo'!D114</f>
        <v>Ejemplos: personal de finanzas / personal de TI / asistente administrativo en RRHH, Ventas, atención al cliente / personal de compras, logistica, abastecimiento / personal de administración, contabilidad, finanzas /personal de ventas, marketing / Gerencia</v>
      </c>
      <c r="C104" s="65" t="str">
        <f>'[1]1. IPER Teletrabajo'!G114</f>
        <v>corte de suministro eléctrico</v>
      </c>
      <c r="D104" s="66" t="str">
        <f>'[1]1. IPER Teletrabajo'!H114</f>
        <v xml:space="preserve">Exigencias psicológicas en el trabajo
</v>
      </c>
      <c r="E104" s="67" t="s">
        <v>313</v>
      </c>
      <c r="F104" s="73"/>
      <c r="G104" s="72"/>
      <c r="H104" s="73">
        <f>'[1]1. IPER Teletrabajo'!O131</f>
        <v>0</v>
      </c>
      <c r="I104" s="74"/>
      <c r="J104" s="75" t="b">
        <f t="shared" si="1"/>
        <v>0</v>
      </c>
      <c r="K104" s="381"/>
      <c r="L104" s="381"/>
      <c r="M104" s="381"/>
    </row>
    <row r="105" spans="1:13" ht="102" x14ac:dyDescent="0.2">
      <c r="A105" s="70">
        <v>96</v>
      </c>
      <c r="B105" s="71" t="str">
        <f>'[1]1. IPER Teletrabajo'!D115</f>
        <v>Ejemplos: personal de finanzas / personal de TI / asistente administrativo en RRHH, Ventas, atención al cliente / personal de compras, logistica, abastecimiento / personal de administración, contabilidad, finanzas /personal de ventas, marketing / Gerencia</v>
      </c>
      <c r="C105" s="65" t="str">
        <f>'[1]1. IPER Teletrabajo'!G115</f>
        <v>estufa a gas</v>
      </c>
      <c r="D105" s="66" t="str">
        <f>'[1]1. IPER Teletrabajo'!H115</f>
        <v>amago de  Incendio / incendio</v>
      </c>
      <c r="E105" s="67" t="s">
        <v>313</v>
      </c>
      <c r="F105" s="73"/>
      <c r="G105" s="72"/>
      <c r="H105" s="73">
        <f>'[1]1. IPER Teletrabajo'!O132</f>
        <v>0</v>
      </c>
      <c r="I105" s="74"/>
      <c r="J105" s="75" t="b">
        <f t="shared" si="1"/>
        <v>0</v>
      </c>
      <c r="K105" s="381"/>
      <c r="L105" s="381"/>
      <c r="M105" s="381"/>
    </row>
    <row r="106" spans="1:13" ht="102" x14ac:dyDescent="0.2">
      <c r="A106" s="70">
        <v>97</v>
      </c>
      <c r="B106" s="71" t="str">
        <f>'[1]1. IPER Teletrabajo'!D116</f>
        <v>Ejemplos: personal de finanzas / personal de TI / asistente administrativo en RRHH, Ventas, atención al cliente / personal de compras, logistica, abastecimiento / personal de administración, contabilidad, finanzas /personal de ventas, marketing / Gerencia</v>
      </c>
      <c r="C106" s="65" t="str">
        <f>'[1]1. IPER Teletrabajo'!G116</f>
        <v>split calefactor</v>
      </c>
      <c r="D106" s="66" t="str">
        <f>'[1]1. IPER Teletrabajo'!H116</f>
        <v>amago de  Incendio / incendio</v>
      </c>
      <c r="E106" s="67" t="s">
        <v>313</v>
      </c>
      <c r="F106" s="73"/>
      <c r="G106" s="72"/>
      <c r="H106" s="73">
        <f>'[1]1. IPER Teletrabajo'!O133</f>
        <v>0</v>
      </c>
      <c r="I106" s="74"/>
      <c r="J106" s="75" t="b">
        <f t="shared" si="1"/>
        <v>0</v>
      </c>
      <c r="K106" s="381"/>
      <c r="L106" s="381"/>
      <c r="M106" s="381"/>
    </row>
    <row r="107" spans="1:13" ht="102" x14ac:dyDescent="0.2">
      <c r="A107" s="70">
        <v>98</v>
      </c>
      <c r="B107" s="71" t="str">
        <f>'[1]1. IPER Teletrabajo'!D117</f>
        <v>Ejemplos: personal de finanzas / personal de TI / asistente administrativo en RRHH, Ventas, atención al cliente / personal de compras, logistica, abastecimiento / personal de administración, contabilidad, finanzas /personal de ventas, marketing / Gerencia</v>
      </c>
      <c r="C107" s="65" t="str">
        <f>'[1]1. IPER Teletrabajo'!G117</f>
        <v>estufa a parafina</v>
      </c>
      <c r="D107" s="66" t="str">
        <f>'[1]1. IPER Teletrabajo'!H117</f>
        <v>amago de  Incendio / incendio</v>
      </c>
      <c r="E107" s="67" t="s">
        <v>313</v>
      </c>
      <c r="F107" s="73"/>
      <c r="G107" s="72"/>
      <c r="H107" s="73">
        <f>'[1]1. IPER Teletrabajo'!O134</f>
        <v>0</v>
      </c>
      <c r="I107" s="74"/>
      <c r="J107" s="75" t="b">
        <f t="shared" si="1"/>
        <v>0</v>
      </c>
      <c r="K107" s="381"/>
      <c r="L107" s="381"/>
      <c r="M107" s="381"/>
    </row>
    <row r="108" spans="1:13" ht="102" x14ac:dyDescent="0.2">
      <c r="A108" s="70">
        <v>99</v>
      </c>
      <c r="B108" s="71" t="str">
        <f>'[1]1. IPER Teletrabajo'!D118</f>
        <v>Ejemplos: personal de finanzas / personal de TI / asistente administrativo en RRHH, Ventas, atención al cliente / personal de compras, logistica, abastecimiento / personal de administración, contabilidad, finanzas /personal de ventas, marketing / Gerencia</v>
      </c>
      <c r="C108" s="65" t="str">
        <f>'[1]1. IPER Teletrabajo'!G118</f>
        <v>estufa eléctrica</v>
      </c>
      <c r="D108" s="66" t="str">
        <f>'[1]1. IPER Teletrabajo'!H118</f>
        <v>amago de  Incendio / incendio</v>
      </c>
      <c r="E108" s="67" t="s">
        <v>313</v>
      </c>
      <c r="F108" s="73"/>
      <c r="G108" s="72"/>
      <c r="H108" s="73">
        <f>'[1]1. IPER Teletrabajo'!O135</f>
        <v>0</v>
      </c>
      <c r="I108" s="74"/>
      <c r="J108" s="75" t="b">
        <f t="shared" si="1"/>
        <v>0</v>
      </c>
      <c r="K108" s="381"/>
      <c r="L108" s="381"/>
      <c r="M108" s="381"/>
    </row>
    <row r="109" spans="1:13" ht="102" x14ac:dyDescent="0.2">
      <c r="A109" s="70">
        <v>100</v>
      </c>
      <c r="B109" s="71" t="str">
        <f>'[1]1. IPER Teletrabajo'!D119</f>
        <v>Ejemplos: personal de finanzas / personal de TI / asistente administrativo en RRHH, Ventas, atención al cliente / personal de compras, logistica, abastecimiento / personal de administración, contabilidad, finanzas /personal de ventas, marketing / Gerencia</v>
      </c>
      <c r="C109" s="65" t="str">
        <f>'[1]1. IPER Teletrabajo'!G119</f>
        <v>estufa eléctrica</v>
      </c>
      <c r="D109" s="66" t="str">
        <f>'[1]1. IPER Teletrabajo'!H119</f>
        <v>sobrecarga elecrtica</v>
      </c>
      <c r="E109" s="67" t="s">
        <v>313</v>
      </c>
      <c r="F109" s="73"/>
      <c r="G109" s="72"/>
      <c r="H109" s="73">
        <f>'[1]1. IPER Teletrabajo'!O136</f>
        <v>0</v>
      </c>
      <c r="I109" s="74"/>
      <c r="J109" s="75" t="b">
        <f t="shared" si="1"/>
        <v>0</v>
      </c>
      <c r="K109" s="381"/>
      <c r="L109" s="381"/>
      <c r="M109" s="381"/>
    </row>
    <row r="110" spans="1:13" ht="102" x14ac:dyDescent="0.2">
      <c r="A110" s="70">
        <v>101</v>
      </c>
      <c r="B110" s="71" t="str">
        <f>'[1]1. IPER Teletrabajo'!D120</f>
        <v>Ejemplos: personal de finanzas / personal de TI / asistente administrativo en RRHH, Ventas, atención al cliente / personal de compras, logistica, abastecimiento / personal de administración, contabilidad, finanzas /personal de ventas, marketing / Gerencia</v>
      </c>
      <c r="C110" s="65" t="str">
        <f>'[1]1. IPER Teletrabajo'!G120</f>
        <v>estufa a pellets de madera</v>
      </c>
      <c r="D110" s="66" t="str">
        <f>'[1]1. IPER Teletrabajo'!H120</f>
        <v>falla de partes (ventilador del intercambiador)</v>
      </c>
      <c r="E110" s="67" t="s">
        <v>313</v>
      </c>
      <c r="F110" s="73"/>
      <c r="G110" s="72"/>
      <c r="H110" s="73">
        <f>'[1]1. IPER Teletrabajo'!O137</f>
        <v>0</v>
      </c>
      <c r="I110" s="74"/>
      <c r="J110" s="75" t="b">
        <f t="shared" si="1"/>
        <v>0</v>
      </c>
      <c r="K110" s="381"/>
      <c r="L110" s="381"/>
      <c r="M110" s="381"/>
    </row>
    <row r="111" spans="1:13" ht="102" x14ac:dyDescent="0.2">
      <c r="A111" s="70">
        <v>102</v>
      </c>
      <c r="B111" s="71" t="str">
        <f>'[1]1. IPER Teletrabajo'!D121</f>
        <v>Ejemplos: personal de finanzas / personal de TI / asistente administrativo en RRHH, Ventas, atención al cliente / personal de compras, logistica, abastecimiento / personal de administración, contabilidad, finanzas /personal de ventas, marketing / Gerencia</v>
      </c>
      <c r="C111" s="65" t="str">
        <f>'[1]1. IPER Teletrabajo'!G121</f>
        <v>estufa a leña</v>
      </c>
      <c r="D111" s="66" t="str">
        <f>'[1]1. IPER Teletrabajo'!H121</f>
        <v>amago de  Incendio / incendio</v>
      </c>
      <c r="E111" s="67" t="s">
        <v>313</v>
      </c>
      <c r="F111" s="73"/>
      <c r="G111" s="72"/>
      <c r="H111" s="73">
        <f>'[1]1. IPER Teletrabajo'!O138</f>
        <v>0</v>
      </c>
      <c r="I111" s="74"/>
      <c r="J111" s="75" t="b">
        <f t="shared" si="1"/>
        <v>0</v>
      </c>
      <c r="K111" s="381"/>
      <c r="L111" s="381"/>
      <c r="M111" s="381"/>
    </row>
    <row r="112" spans="1:13" ht="102" x14ac:dyDescent="0.2">
      <c r="A112" s="70">
        <v>103</v>
      </c>
      <c r="B112" s="71" t="str">
        <f>'[1]1. IPER Teletrabajo'!D122</f>
        <v>Ejemplos: personal de finanzas / personal de TI / asistente administrativo en RRHH, Ventas, atención al cliente / personal de compras, logistica, abastecimiento / personal de administración, contabilidad, finanzas /personal de ventas, marketing / Gerencia</v>
      </c>
      <c r="C112" s="65" t="str">
        <f>'[1]1. IPER Teletrabajo'!G122</f>
        <v>evacuación durante Amago de incendio / incendio</v>
      </c>
      <c r="D112" s="66" t="str">
        <f>'[1]1. IPER Teletrabajo'!H122</f>
        <v>caida mismo nivel</v>
      </c>
      <c r="E112" s="67" t="s">
        <v>313</v>
      </c>
      <c r="F112" s="73"/>
      <c r="G112" s="72"/>
      <c r="H112" s="73">
        <f>'[1]1. IPER Teletrabajo'!O139</f>
        <v>0</v>
      </c>
      <c r="I112" s="74"/>
      <c r="J112" s="75" t="b">
        <f t="shared" si="1"/>
        <v>0</v>
      </c>
      <c r="K112" s="381"/>
      <c r="L112" s="381"/>
      <c r="M112" s="381"/>
    </row>
    <row r="113" spans="1:13" ht="102" x14ac:dyDescent="0.2">
      <c r="A113" s="70">
        <v>104</v>
      </c>
      <c r="B113" s="71" t="str">
        <f>'[1]1. IPER Teletrabajo'!D123</f>
        <v>Ejemplos: personal de finanzas / personal de TI / asistente administrativo en RRHH, Ventas, atención al cliente / personal de compras, logistica, abastecimiento / personal de administración, contabilidad, finanzas /personal de ventas, marketing / Gerencia</v>
      </c>
      <c r="C113" s="65" t="str">
        <f>'[1]1. IPER Teletrabajo'!G123</f>
        <v>Amago de incendio / incendio</v>
      </c>
      <c r="D113" s="66" t="str">
        <f>'[1]1. IPER Teletrabajo'!H123</f>
        <v>combate de amago de incendio</v>
      </c>
      <c r="E113" s="67" t="s">
        <v>313</v>
      </c>
      <c r="F113" s="73"/>
      <c r="G113" s="72"/>
      <c r="H113" s="73">
        <f>'[1]1. IPER Teletrabajo'!O140</f>
        <v>0</v>
      </c>
      <c r="I113" s="74"/>
      <c r="J113" s="75" t="b">
        <f t="shared" si="1"/>
        <v>0</v>
      </c>
      <c r="K113" s="381"/>
      <c r="L113" s="381"/>
      <c r="M113" s="381"/>
    </row>
    <row r="114" spans="1:13" ht="102" x14ac:dyDescent="0.2">
      <c r="A114" s="70">
        <v>105</v>
      </c>
      <c r="B114" s="71" t="str">
        <f>'[1]1. IPER Teletrabajo'!D124</f>
        <v>Ejemplos: personal de finanzas / personal de TI / asistente administrativo en RRHH, Ventas, atención al cliente / personal de compras, logistica, abastecimiento / personal de administración, contabilidad, finanzas /personal de ventas, marketing / Gerencia</v>
      </c>
      <c r="C114" s="65" t="str">
        <f>'[1]1. IPER Teletrabajo'!G124</f>
        <v>Amago de incendio / incendio</v>
      </c>
      <c r="D114" s="66" t="str">
        <f>'[1]1. IPER Teletrabajo'!H124</f>
        <v>uso de ascensor</v>
      </c>
      <c r="E114" s="67" t="s">
        <v>313</v>
      </c>
      <c r="F114" s="73"/>
      <c r="G114" s="72"/>
      <c r="H114" s="73">
        <f>'[1]1. IPER Teletrabajo'!O141</f>
        <v>0</v>
      </c>
      <c r="I114" s="74"/>
      <c r="J114" s="75" t="b">
        <f t="shared" si="1"/>
        <v>0</v>
      </c>
      <c r="K114" s="381"/>
      <c r="L114" s="381"/>
      <c r="M114" s="381"/>
    </row>
    <row r="115" spans="1:13" ht="102" x14ac:dyDescent="0.2">
      <c r="A115" s="70">
        <v>106</v>
      </c>
      <c r="B115" s="71" t="str">
        <f>'[1]1. IPER Teletrabajo'!D125</f>
        <v>Ejemplos: personal de finanzas / personal de TI / asistente administrativo en RRHH, Ventas, atención al cliente / personal de compras, logistica, abastecimiento / personal de administración, contabilidad, finanzas /personal de ventas, marketing / Gerencia</v>
      </c>
      <c r="C115" s="65" t="str">
        <f>'[1]1. IPER Teletrabajo'!G125</f>
        <v>evacuación durante un sismo en edificio</v>
      </c>
      <c r="D115" s="66" t="str">
        <f>'[1]1. IPER Teletrabajo'!H125</f>
        <v>caida mismo nivel</v>
      </c>
      <c r="E115" s="67" t="s">
        <v>313</v>
      </c>
      <c r="F115" s="73"/>
      <c r="G115" s="72"/>
      <c r="H115" s="73">
        <f>'[1]1. IPER Teletrabajo'!O142</f>
        <v>0</v>
      </c>
      <c r="I115" s="74"/>
      <c r="J115" s="75" t="b">
        <f t="shared" si="1"/>
        <v>0</v>
      </c>
      <c r="K115" s="381"/>
      <c r="L115" s="381"/>
      <c r="M115" s="381"/>
    </row>
    <row r="116" spans="1:13" ht="102" x14ac:dyDescent="0.2">
      <c r="A116" s="70">
        <v>107</v>
      </c>
      <c r="B116" s="71" t="str">
        <f>'[1]1. IPER Teletrabajo'!D126</f>
        <v>Ejemplos: personal de finanzas / personal de TI / asistente administrativo en RRHH, Ventas, atención al cliente / personal de compras, logistica, abastecimiento / personal de administración, contabilidad, finanzas /personal de ventas, marketing / Gerencia</v>
      </c>
      <c r="C116" s="65" t="str">
        <f>'[1]1. IPER Teletrabajo'!G126</f>
        <v>evacuación durante un sismo en edificio</v>
      </c>
      <c r="D116" s="66" t="str">
        <f>'[1]1. IPER Teletrabajo'!H126</f>
        <v>caida distinto nivel</v>
      </c>
      <c r="E116" s="67" t="s">
        <v>313</v>
      </c>
      <c r="F116" s="73"/>
      <c r="G116" s="72"/>
      <c r="H116" s="73">
        <f>'[1]1. IPER Teletrabajo'!O143</f>
        <v>0</v>
      </c>
      <c r="I116" s="74"/>
      <c r="J116" s="75" t="b">
        <f t="shared" si="1"/>
        <v>0</v>
      </c>
      <c r="K116" s="381"/>
      <c r="L116" s="381"/>
      <c r="M116" s="381"/>
    </row>
    <row r="117" spans="1:13" ht="102" x14ac:dyDescent="0.2">
      <c r="A117" s="70">
        <v>108</v>
      </c>
      <c r="B117" s="71" t="str">
        <f>'[1]1. IPER Teletrabajo'!D127</f>
        <v>Ejemplos: personal de finanzas / personal de TI / asistente administrativo en RRHH, Ventas, atención al cliente / personal de compras, logistica, abastecimiento / personal de administración, contabilidad, finanzas /personal de ventas, marketing / Gerencia</v>
      </c>
      <c r="C117" s="65" t="str">
        <f>'[1]1. IPER Teletrabajo'!G127</f>
        <v>sismo edificio</v>
      </c>
      <c r="D117" s="66" t="str">
        <f>'[1]1. IPER Teletrabajo'!H127</f>
        <v>uso de ascensor</v>
      </c>
      <c r="E117" s="67" t="s">
        <v>313</v>
      </c>
      <c r="F117" s="73"/>
      <c r="G117" s="72"/>
      <c r="H117" s="73">
        <f>'[1]1. IPER Teletrabajo'!O144</f>
        <v>0</v>
      </c>
      <c r="I117" s="74"/>
      <c r="J117" s="75" t="b">
        <f t="shared" si="1"/>
        <v>0</v>
      </c>
      <c r="K117" s="381"/>
      <c r="L117" s="381"/>
      <c r="M117" s="381"/>
    </row>
    <row r="118" spans="1:13" ht="102" x14ac:dyDescent="0.2">
      <c r="A118" s="70">
        <v>109</v>
      </c>
      <c r="B118" s="71" t="str">
        <f>'[1]1. IPER Teletrabajo'!D128</f>
        <v>Ejemplos: personal de finanzas / personal de TI / asistente administrativo en RRHH, Ventas, atención al cliente / personal de compras, logistica, abastecimiento / personal de administración, contabilidad, finanzas /personal de ventas, marketing / Gerencia</v>
      </c>
      <c r="C118" s="65" t="str">
        <f>'[1]1. IPER Teletrabajo'!G128</f>
        <v xml:space="preserve">sismo </v>
      </c>
      <c r="D118" s="66" t="str">
        <f>'[1]1. IPER Teletrabajo'!H128</f>
        <v>caida de objetos en altura</v>
      </c>
      <c r="E118" s="67" t="s">
        <v>313</v>
      </c>
      <c r="F118" s="73"/>
      <c r="G118" s="72"/>
      <c r="H118" s="73">
        <f>'[1]1. IPER Teletrabajo'!O145</f>
        <v>0</v>
      </c>
      <c r="I118" s="74"/>
      <c r="J118" s="75" t="b">
        <f t="shared" si="1"/>
        <v>0</v>
      </c>
      <c r="K118" s="381"/>
      <c r="L118" s="381"/>
      <c r="M118" s="381"/>
    </row>
    <row r="119" spans="1:13" ht="102" x14ac:dyDescent="0.2">
      <c r="A119" s="70">
        <v>110</v>
      </c>
      <c r="B119" s="71" t="str">
        <f>'[1]1. IPER Teletrabajo'!D129</f>
        <v>Ejemplos: personal de finanzas / personal de TI / asistente administrativo en RRHH, Ventas, atención al cliente / personal de compras, logistica, abastecimiento / personal de administración, contabilidad, finanzas /personal de ventas, marketing / Gerencia</v>
      </c>
      <c r="C119" s="65" t="str">
        <f>'[1]1. IPER Teletrabajo'!G129</f>
        <v xml:space="preserve">sismo </v>
      </c>
      <c r="D119" s="66" t="str">
        <f>'[1]1. IPER Teletrabajo'!H129</f>
        <v>caida mismo nivel</v>
      </c>
      <c r="E119" s="67" t="s">
        <v>313</v>
      </c>
      <c r="F119" s="73"/>
      <c r="G119" s="72"/>
      <c r="H119" s="73">
        <f>'[1]1. IPER Teletrabajo'!O146</f>
        <v>0</v>
      </c>
      <c r="I119" s="74"/>
      <c r="J119" s="75" t="b">
        <f t="shared" si="1"/>
        <v>0</v>
      </c>
      <c r="K119" s="381"/>
      <c r="L119" s="381"/>
      <c r="M119" s="381"/>
    </row>
    <row r="120" spans="1:13" ht="102" x14ac:dyDescent="0.2">
      <c r="A120" s="70">
        <v>111</v>
      </c>
      <c r="B120" s="71" t="str">
        <f>'[1]1. IPER Teletrabajo'!D130</f>
        <v>Ejemplos: personal de finanzas / personal de TI / asistente administrativo en RRHH, Ventas, atención al cliente / personal de compras, logistica, abastecimiento / personal de administración, contabilidad, finanzas /personal de ventas, marketing / Gerencia</v>
      </c>
      <c r="C120" s="65" t="str">
        <f>'[1]1. IPER Teletrabajo'!G130</f>
        <v xml:space="preserve">sismo </v>
      </c>
      <c r="D120" s="66" t="str">
        <f>'[1]1. IPER Teletrabajo'!H130</f>
        <v>caida distinto nivel, golpeado contra</v>
      </c>
      <c r="E120" s="67" t="s">
        <v>313</v>
      </c>
      <c r="F120" s="73"/>
      <c r="G120" s="72"/>
      <c r="H120" s="73">
        <f>'[1]1. IPER Teletrabajo'!O147</f>
        <v>0</v>
      </c>
      <c r="I120" s="74"/>
      <c r="J120" s="75" t="b">
        <f t="shared" si="1"/>
        <v>0</v>
      </c>
      <c r="K120" s="381"/>
      <c r="L120" s="381"/>
      <c r="M120" s="381"/>
    </row>
    <row r="121" spans="1:13" ht="102" x14ac:dyDescent="0.2">
      <c r="A121" s="70">
        <v>112</v>
      </c>
      <c r="B121" s="71" t="str">
        <f>'[1]1. IPER Teletrabajo'!D131</f>
        <v>Ejemplos: personal de finanzas / personal de TI / asistente administrativo en RRHH, Ventas, atención al cliente / personal de compras, logistica, abastecimiento / personal de administración, contabilidad, finanzas /personal de ventas, marketing / Gerencia</v>
      </c>
      <c r="C121" s="65" t="str">
        <f>'[1]1. IPER Teletrabajo'!G131</f>
        <v xml:space="preserve">sismo </v>
      </c>
      <c r="D121" s="66" t="str">
        <f>'[1]1. IPER Teletrabajo'!H131</f>
        <v>Shock postraumatico</v>
      </c>
      <c r="E121" s="67" t="s">
        <v>313</v>
      </c>
      <c r="F121" s="73"/>
      <c r="G121" s="72"/>
      <c r="H121" s="73">
        <f>'[1]1. IPER Teletrabajo'!O148</f>
        <v>0</v>
      </c>
      <c r="I121" s="74"/>
      <c r="J121" s="75" t="b">
        <f t="shared" si="1"/>
        <v>0</v>
      </c>
      <c r="K121" s="381"/>
      <c r="L121" s="381"/>
      <c r="M121" s="381"/>
    </row>
    <row r="122" spans="1:13" ht="102" x14ac:dyDescent="0.2">
      <c r="A122" s="70">
        <v>113</v>
      </c>
      <c r="B122" s="71" t="str">
        <f>'[1]1. IPER Teletrabajo'!D132</f>
        <v>Ejemplos: personal de finanzas / personal de TI / asistente administrativo en RRHH, Ventas, atención al cliente / personal de compras, logistica, abastecimiento / personal de administración, contabilidad, finanzas /personal de ventas, marketing / Gerencia</v>
      </c>
      <c r="C122" s="65" t="str">
        <f>'[1]1. IPER Teletrabajo'!G132</f>
        <v>inundación</v>
      </c>
      <c r="D122" s="66" t="str">
        <f>'[1]1. IPER Teletrabajo'!H132</f>
        <v>daño de equipo de trabajo</v>
      </c>
      <c r="E122" s="67" t="s">
        <v>313</v>
      </c>
      <c r="F122" s="73"/>
      <c r="G122" s="72"/>
      <c r="H122" s="73">
        <f>'[1]1. IPER Teletrabajo'!O149</f>
        <v>0</v>
      </c>
      <c r="I122" s="74"/>
      <c r="J122" s="75" t="b">
        <f t="shared" si="1"/>
        <v>0</v>
      </c>
      <c r="K122" s="381"/>
      <c r="L122" s="381"/>
      <c r="M122" s="381"/>
    </row>
    <row r="123" spans="1:13" ht="15.75" x14ac:dyDescent="0.2">
      <c r="A123" s="70">
        <v>114</v>
      </c>
      <c r="B123" s="73"/>
      <c r="C123" s="65" t="e">
        <f>'[1]1. IPER Teletrabajo'!#REF!</f>
        <v>#REF!</v>
      </c>
      <c r="D123" s="66">
        <f>'[1]1. IPER Teletrabajo'!H133</f>
        <v>0</v>
      </c>
      <c r="E123" s="67" t="s">
        <v>313</v>
      </c>
      <c r="F123" s="73"/>
      <c r="G123" s="72"/>
      <c r="H123" s="73">
        <f>'[1]1. IPER Teletrabajo'!O150</f>
        <v>0</v>
      </c>
      <c r="I123" s="74"/>
      <c r="J123" s="75" t="b">
        <f t="shared" si="1"/>
        <v>0</v>
      </c>
      <c r="K123" s="381"/>
      <c r="L123" s="381"/>
      <c r="M123" s="381"/>
    </row>
    <row r="124" spans="1:13" ht="15.75" x14ac:dyDescent="0.2">
      <c r="A124" s="70">
        <v>115</v>
      </c>
      <c r="B124" s="73"/>
      <c r="C124" s="71">
        <f>'[1]1. IPER Teletrabajo'!G133</f>
        <v>0</v>
      </c>
      <c r="D124" s="66">
        <f>'[1]1. IPER Teletrabajo'!H134</f>
        <v>0</v>
      </c>
      <c r="E124" s="67" t="s">
        <v>313</v>
      </c>
      <c r="F124" s="73"/>
      <c r="G124" s="72"/>
      <c r="H124" s="73">
        <f>'[1]1. IPER Teletrabajo'!O151</f>
        <v>0</v>
      </c>
      <c r="I124" s="74"/>
      <c r="J124" s="75" t="b">
        <f t="shared" si="1"/>
        <v>0</v>
      </c>
      <c r="K124" s="381"/>
      <c r="L124" s="381"/>
      <c r="M124" s="381"/>
    </row>
    <row r="125" spans="1:13" ht="15.75" x14ac:dyDescent="0.2">
      <c r="A125" s="70">
        <v>116</v>
      </c>
      <c r="B125" s="73"/>
      <c r="C125" s="71">
        <f>'[1]1. IPER Teletrabajo'!G134</f>
        <v>0</v>
      </c>
      <c r="D125" s="66">
        <f>'[1]1. IPER Teletrabajo'!H135</f>
        <v>0</v>
      </c>
      <c r="E125" s="67" t="s">
        <v>313</v>
      </c>
      <c r="F125" s="73"/>
      <c r="G125" s="72"/>
      <c r="H125" s="73">
        <f>'[1]1. IPER Teletrabajo'!O152</f>
        <v>0</v>
      </c>
      <c r="I125" s="74"/>
      <c r="J125" s="75" t="b">
        <f t="shared" si="1"/>
        <v>0</v>
      </c>
      <c r="K125" s="381"/>
      <c r="L125" s="381"/>
      <c r="M125" s="381"/>
    </row>
    <row r="126" spans="1:13" ht="15.75" x14ac:dyDescent="0.2">
      <c r="A126" s="70">
        <v>117</v>
      </c>
      <c r="B126" s="73"/>
      <c r="C126" s="71">
        <f>'[1]1. IPER Teletrabajo'!G135</f>
        <v>0</v>
      </c>
      <c r="D126" s="66">
        <f>'[1]1. IPER Teletrabajo'!H136</f>
        <v>0</v>
      </c>
      <c r="E126" s="67" t="s">
        <v>313</v>
      </c>
      <c r="F126" s="73"/>
      <c r="G126" s="72"/>
      <c r="H126" s="73">
        <f>'[1]1. IPER Teletrabajo'!O153</f>
        <v>0</v>
      </c>
      <c r="I126" s="74"/>
      <c r="J126" s="75" t="b">
        <f t="shared" si="1"/>
        <v>0</v>
      </c>
      <c r="K126" s="381"/>
      <c r="L126" s="381"/>
      <c r="M126" s="381"/>
    </row>
    <row r="127" spans="1:13" ht="15.75" x14ac:dyDescent="0.2">
      <c r="A127" s="70">
        <v>118</v>
      </c>
      <c r="B127" s="73"/>
      <c r="C127" s="71">
        <f>'[1]1. IPER Teletrabajo'!G136</f>
        <v>0</v>
      </c>
      <c r="D127" s="66">
        <f>'[1]1. IPER Teletrabajo'!H137</f>
        <v>0</v>
      </c>
      <c r="E127" s="67" t="s">
        <v>313</v>
      </c>
      <c r="F127" s="73"/>
      <c r="G127" s="72"/>
      <c r="H127" s="73">
        <f>'[1]1. IPER Teletrabajo'!O154</f>
        <v>0</v>
      </c>
      <c r="I127" s="74"/>
      <c r="J127" s="75" t="b">
        <f t="shared" si="1"/>
        <v>0</v>
      </c>
      <c r="K127" s="381"/>
      <c r="L127" s="381"/>
      <c r="M127" s="381"/>
    </row>
    <row r="128" spans="1:13" ht="15.75" x14ac:dyDescent="0.2">
      <c r="A128" s="70">
        <v>119</v>
      </c>
      <c r="B128" s="73"/>
      <c r="C128" s="71">
        <f>'[1]1. IPER Teletrabajo'!G137</f>
        <v>0</v>
      </c>
      <c r="D128" s="66">
        <f>'[1]1. IPER Teletrabajo'!H138</f>
        <v>0</v>
      </c>
      <c r="E128" s="67" t="s">
        <v>313</v>
      </c>
      <c r="F128" s="73"/>
      <c r="G128" s="72"/>
      <c r="H128" s="73">
        <f>'[1]1. IPER Teletrabajo'!O155</f>
        <v>0</v>
      </c>
      <c r="I128" s="74"/>
      <c r="J128" s="75" t="b">
        <f t="shared" si="1"/>
        <v>0</v>
      </c>
      <c r="K128" s="381"/>
      <c r="L128" s="381"/>
      <c r="M128" s="381"/>
    </row>
    <row r="129" spans="1:13" ht="15.75" x14ac:dyDescent="0.2">
      <c r="A129" s="70">
        <v>120</v>
      </c>
      <c r="B129" s="73"/>
      <c r="C129" s="71">
        <f>'[1]1. IPER Teletrabajo'!G138</f>
        <v>0</v>
      </c>
      <c r="D129" s="66">
        <f>'[1]1. IPER Teletrabajo'!H139</f>
        <v>0</v>
      </c>
      <c r="E129" s="67" t="s">
        <v>313</v>
      </c>
      <c r="F129" s="73"/>
      <c r="G129" s="72"/>
      <c r="H129" s="73">
        <f>'[1]1. IPER Teletrabajo'!O156</f>
        <v>0</v>
      </c>
      <c r="I129" s="74"/>
      <c r="J129" s="75" t="b">
        <f t="shared" si="1"/>
        <v>0</v>
      </c>
      <c r="K129" s="381"/>
      <c r="L129" s="381"/>
      <c r="M129" s="381"/>
    </row>
    <row r="130" spans="1:13" ht="15.75" x14ac:dyDescent="0.2">
      <c r="A130" s="70">
        <v>121</v>
      </c>
      <c r="B130" s="73"/>
      <c r="C130" s="71">
        <f>'[1]1. IPER Teletrabajo'!G139</f>
        <v>0</v>
      </c>
      <c r="D130" s="66">
        <f>'[1]1. IPER Teletrabajo'!H140</f>
        <v>0</v>
      </c>
      <c r="E130" s="67" t="s">
        <v>313</v>
      </c>
      <c r="F130" s="73"/>
      <c r="G130" s="72"/>
      <c r="H130" s="73">
        <f>'[1]1. IPER Teletrabajo'!O157</f>
        <v>0</v>
      </c>
      <c r="I130" s="74"/>
      <c r="J130" s="75" t="b">
        <f t="shared" si="1"/>
        <v>0</v>
      </c>
      <c r="K130" s="381"/>
      <c r="L130" s="381"/>
      <c r="M130" s="381"/>
    </row>
    <row r="131" spans="1:13" ht="15.75" x14ac:dyDescent="0.2">
      <c r="A131" s="70">
        <v>122</v>
      </c>
      <c r="B131" s="73"/>
      <c r="C131" s="71">
        <f>'[1]1. IPER Teletrabajo'!G140</f>
        <v>0</v>
      </c>
      <c r="D131" s="66">
        <f>'[1]1. IPER Teletrabajo'!H141</f>
        <v>0</v>
      </c>
      <c r="E131" s="67" t="s">
        <v>313</v>
      </c>
      <c r="F131" s="73"/>
      <c r="G131" s="72"/>
      <c r="H131" s="73">
        <f>'[1]1. IPER Teletrabajo'!O158</f>
        <v>0</v>
      </c>
      <c r="I131" s="74"/>
      <c r="J131" s="75" t="b">
        <f t="shared" si="1"/>
        <v>0</v>
      </c>
      <c r="K131" s="381"/>
      <c r="L131" s="381"/>
      <c r="M131" s="381"/>
    </row>
    <row r="132" spans="1:13" ht="15.75" x14ac:dyDescent="0.2">
      <c r="A132" s="70">
        <v>123</v>
      </c>
      <c r="B132" s="73"/>
      <c r="C132" s="71">
        <f>'[1]1. IPER Teletrabajo'!G141</f>
        <v>0</v>
      </c>
      <c r="D132" s="66">
        <f>'[1]1. IPER Teletrabajo'!H142</f>
        <v>0</v>
      </c>
      <c r="E132" s="67" t="s">
        <v>313</v>
      </c>
      <c r="F132" s="73"/>
      <c r="G132" s="72"/>
      <c r="H132" s="73">
        <f>'[1]1. IPER Teletrabajo'!O159</f>
        <v>0</v>
      </c>
      <c r="I132" s="74"/>
      <c r="J132" s="75" t="b">
        <f t="shared" si="1"/>
        <v>0</v>
      </c>
      <c r="K132" s="381"/>
      <c r="L132" s="381"/>
      <c r="M132" s="381"/>
    </row>
    <row r="133" spans="1:13" ht="15.75" x14ac:dyDescent="0.2">
      <c r="A133" s="70">
        <v>124</v>
      </c>
      <c r="B133" s="73"/>
      <c r="C133" s="71">
        <f>'[1]1. IPER Teletrabajo'!G142</f>
        <v>0</v>
      </c>
      <c r="D133" s="66">
        <f>'[1]1. IPER Teletrabajo'!H143</f>
        <v>0</v>
      </c>
      <c r="E133" s="67" t="s">
        <v>313</v>
      </c>
      <c r="F133" s="73"/>
      <c r="G133" s="72"/>
      <c r="H133" s="73">
        <f>'[1]1. IPER Teletrabajo'!O160</f>
        <v>0</v>
      </c>
      <c r="I133" s="74"/>
      <c r="J133" s="75" t="b">
        <f t="shared" si="1"/>
        <v>0</v>
      </c>
      <c r="K133" s="381"/>
      <c r="L133" s="381"/>
      <c r="M133" s="381"/>
    </row>
    <row r="134" spans="1:13" ht="15.75" x14ac:dyDescent="0.2">
      <c r="A134" s="70">
        <v>125</v>
      </c>
      <c r="B134" s="73"/>
      <c r="C134" s="71">
        <f>'[1]1. IPER Teletrabajo'!G143</f>
        <v>0</v>
      </c>
      <c r="D134" s="66">
        <f>'[1]1. IPER Teletrabajo'!H144</f>
        <v>0</v>
      </c>
      <c r="E134" s="67" t="s">
        <v>313</v>
      </c>
      <c r="F134" s="73"/>
      <c r="G134" s="72"/>
      <c r="H134" s="73">
        <f>'[1]1. IPER Teletrabajo'!O161</f>
        <v>0</v>
      </c>
      <c r="I134" s="74"/>
      <c r="J134" s="75" t="b">
        <f t="shared" si="1"/>
        <v>0</v>
      </c>
      <c r="K134" s="381"/>
      <c r="L134" s="381"/>
      <c r="M134" s="381"/>
    </row>
    <row r="135" spans="1:13" ht="15.75" x14ac:dyDescent="0.2">
      <c r="A135" s="70">
        <v>126</v>
      </c>
      <c r="B135" s="73"/>
      <c r="C135" s="71">
        <f>'[1]1. IPER Teletrabajo'!G144</f>
        <v>0</v>
      </c>
      <c r="D135" s="66">
        <f>'[1]1. IPER Teletrabajo'!H145</f>
        <v>0</v>
      </c>
      <c r="E135" s="67" t="s">
        <v>313</v>
      </c>
      <c r="F135" s="73"/>
      <c r="G135" s="72"/>
      <c r="H135" s="73">
        <f>'[1]1. IPER Teletrabajo'!O162</f>
        <v>0</v>
      </c>
      <c r="I135" s="74"/>
      <c r="J135" s="75" t="b">
        <f t="shared" si="1"/>
        <v>0</v>
      </c>
      <c r="K135" s="381"/>
      <c r="L135" s="381"/>
      <c r="M135" s="381"/>
    </row>
    <row r="136" spans="1:13" ht="15.75" x14ac:dyDescent="0.2">
      <c r="A136" s="70">
        <v>127</v>
      </c>
      <c r="B136" s="73"/>
      <c r="C136" s="71">
        <f>'[1]1. IPER Teletrabajo'!G145</f>
        <v>0</v>
      </c>
      <c r="D136" s="66">
        <f>'[1]1. IPER Teletrabajo'!H146</f>
        <v>0</v>
      </c>
      <c r="E136" s="67" t="s">
        <v>313</v>
      </c>
      <c r="F136" s="73"/>
      <c r="G136" s="72"/>
      <c r="H136" s="73">
        <f>'[1]1. IPER Teletrabajo'!O163</f>
        <v>0</v>
      </c>
      <c r="I136" s="74"/>
      <c r="J136" s="75" t="b">
        <f t="shared" si="1"/>
        <v>0</v>
      </c>
      <c r="K136" s="381"/>
      <c r="L136" s="381"/>
      <c r="M136" s="381"/>
    </row>
    <row r="137" spans="1:13" ht="15.75" x14ac:dyDescent="0.2">
      <c r="A137" s="70">
        <v>128</v>
      </c>
      <c r="B137" s="73"/>
      <c r="C137" s="71">
        <f>'[1]1. IPER Teletrabajo'!G146</f>
        <v>0</v>
      </c>
      <c r="D137" s="66">
        <f>'[1]1. IPER Teletrabajo'!H147</f>
        <v>0</v>
      </c>
      <c r="E137" s="67" t="s">
        <v>313</v>
      </c>
      <c r="F137" s="73"/>
      <c r="G137" s="72"/>
      <c r="H137" s="73">
        <f>'[1]1. IPER Teletrabajo'!O164</f>
        <v>0</v>
      </c>
      <c r="I137" s="74"/>
      <c r="J137" s="75" t="b">
        <f t="shared" si="1"/>
        <v>0</v>
      </c>
      <c r="K137" s="381"/>
      <c r="L137" s="381"/>
      <c r="M137" s="381"/>
    </row>
    <row r="138" spans="1:13" ht="15.75" x14ac:dyDescent="0.2">
      <c r="A138" s="70">
        <v>129</v>
      </c>
      <c r="B138" s="73"/>
      <c r="C138" s="71">
        <f>'[1]1. IPER Teletrabajo'!G147</f>
        <v>0</v>
      </c>
      <c r="D138" s="66">
        <f>'[1]1. IPER Teletrabajo'!H148</f>
        <v>0</v>
      </c>
      <c r="E138" s="67" t="s">
        <v>313</v>
      </c>
      <c r="F138" s="73"/>
      <c r="G138" s="72"/>
      <c r="H138" s="73">
        <f>'[1]1. IPER Teletrabajo'!O165</f>
        <v>0</v>
      </c>
      <c r="I138" s="74"/>
      <c r="J138" s="75" t="b">
        <f t="shared" ref="J138:J160" si="2">IF(I138="realizado","100",IF(I138="en proceso","50",IF(I138="no se ha realizado","0")))</f>
        <v>0</v>
      </c>
      <c r="K138" s="381"/>
      <c r="L138" s="381"/>
      <c r="M138" s="381"/>
    </row>
    <row r="139" spans="1:13" ht="15.75" x14ac:dyDescent="0.2">
      <c r="A139" s="70">
        <v>130</v>
      </c>
      <c r="B139" s="73"/>
      <c r="C139" s="71">
        <f>'[1]1. IPER Teletrabajo'!G148</f>
        <v>0</v>
      </c>
      <c r="D139" s="66">
        <f>'[1]1. IPER Teletrabajo'!H149</f>
        <v>0</v>
      </c>
      <c r="E139" s="67" t="s">
        <v>313</v>
      </c>
      <c r="F139" s="73"/>
      <c r="G139" s="72"/>
      <c r="H139" s="73">
        <f>'[1]1. IPER Teletrabajo'!O166</f>
        <v>0</v>
      </c>
      <c r="I139" s="74"/>
      <c r="J139" s="75" t="b">
        <f t="shared" si="2"/>
        <v>0</v>
      </c>
      <c r="K139" s="381"/>
      <c r="L139" s="381"/>
      <c r="M139" s="381"/>
    </row>
    <row r="140" spans="1:13" ht="15.75" x14ac:dyDescent="0.2">
      <c r="A140" s="70">
        <v>131</v>
      </c>
      <c r="B140" s="73"/>
      <c r="C140" s="71">
        <f>'[1]1. IPER Teletrabajo'!G149</f>
        <v>0</v>
      </c>
      <c r="D140" s="66">
        <f>'[1]1. IPER Teletrabajo'!H150</f>
        <v>0</v>
      </c>
      <c r="E140" s="67" t="s">
        <v>313</v>
      </c>
      <c r="F140" s="73"/>
      <c r="G140" s="72"/>
      <c r="H140" s="73">
        <f>'[1]1. IPER Teletrabajo'!O167</f>
        <v>0</v>
      </c>
      <c r="I140" s="74"/>
      <c r="J140" s="75" t="b">
        <f t="shared" si="2"/>
        <v>0</v>
      </c>
      <c r="K140" s="381"/>
      <c r="L140" s="381"/>
      <c r="M140" s="381"/>
    </row>
    <row r="141" spans="1:13" ht="15.75" x14ac:dyDescent="0.2">
      <c r="A141" s="70">
        <v>132</v>
      </c>
      <c r="B141" s="73"/>
      <c r="C141" s="71">
        <f>'[1]1. IPER Teletrabajo'!G150</f>
        <v>0</v>
      </c>
      <c r="D141" s="66">
        <f>'[1]1. IPER Teletrabajo'!H151</f>
        <v>0</v>
      </c>
      <c r="E141" s="67" t="s">
        <v>313</v>
      </c>
      <c r="F141" s="73"/>
      <c r="G141" s="72"/>
      <c r="H141" s="73">
        <f>'[1]1. IPER Teletrabajo'!O168</f>
        <v>0</v>
      </c>
      <c r="I141" s="74"/>
      <c r="J141" s="75" t="b">
        <f t="shared" si="2"/>
        <v>0</v>
      </c>
      <c r="K141" s="381"/>
      <c r="L141" s="381"/>
      <c r="M141" s="381"/>
    </row>
    <row r="142" spans="1:13" ht="15.75" x14ac:dyDescent="0.2">
      <c r="A142" s="70">
        <v>133</v>
      </c>
      <c r="B142" s="73"/>
      <c r="C142" s="71">
        <f>'[1]1. IPER Teletrabajo'!G151</f>
        <v>0</v>
      </c>
      <c r="D142" s="66">
        <f>'[1]1. IPER Teletrabajo'!H152</f>
        <v>0</v>
      </c>
      <c r="E142" s="67" t="s">
        <v>313</v>
      </c>
      <c r="F142" s="73"/>
      <c r="G142" s="72"/>
      <c r="H142" s="73">
        <f>'[1]1. IPER Teletrabajo'!O169</f>
        <v>0</v>
      </c>
      <c r="I142" s="74"/>
      <c r="J142" s="75" t="b">
        <f t="shared" si="2"/>
        <v>0</v>
      </c>
      <c r="K142" s="381"/>
      <c r="L142" s="381"/>
      <c r="M142" s="381"/>
    </row>
    <row r="143" spans="1:13" ht="15.75" x14ac:dyDescent="0.2">
      <c r="A143" s="70">
        <v>134</v>
      </c>
      <c r="B143" s="73"/>
      <c r="C143" s="71">
        <f>'[1]1. IPER Teletrabajo'!G152</f>
        <v>0</v>
      </c>
      <c r="D143" s="66">
        <f>'[1]1. IPER Teletrabajo'!H153</f>
        <v>0</v>
      </c>
      <c r="E143" s="67" t="s">
        <v>313</v>
      </c>
      <c r="F143" s="73"/>
      <c r="G143" s="72"/>
      <c r="H143" s="73">
        <f>'[1]1. IPER Teletrabajo'!O170</f>
        <v>0</v>
      </c>
      <c r="I143" s="74"/>
      <c r="J143" s="75" t="b">
        <f t="shared" si="2"/>
        <v>0</v>
      </c>
      <c r="K143" s="381"/>
      <c r="L143" s="381"/>
      <c r="M143" s="381"/>
    </row>
    <row r="144" spans="1:13" ht="15.75" x14ac:dyDescent="0.2">
      <c r="A144" s="70">
        <v>135</v>
      </c>
      <c r="B144" s="73"/>
      <c r="C144" s="71">
        <f>'[1]1. IPER Teletrabajo'!G153</f>
        <v>0</v>
      </c>
      <c r="D144" s="66">
        <f>'[1]1. IPER Teletrabajo'!H154</f>
        <v>0</v>
      </c>
      <c r="E144" s="67" t="s">
        <v>313</v>
      </c>
      <c r="F144" s="73"/>
      <c r="G144" s="72"/>
      <c r="H144" s="73">
        <f>'[1]1. IPER Teletrabajo'!O171</f>
        <v>0</v>
      </c>
      <c r="I144" s="74"/>
      <c r="J144" s="75" t="b">
        <f t="shared" si="2"/>
        <v>0</v>
      </c>
      <c r="K144" s="381"/>
      <c r="L144" s="381"/>
      <c r="M144" s="381"/>
    </row>
    <row r="145" spans="1:13" ht="15.75" x14ac:dyDescent="0.2">
      <c r="A145" s="70">
        <v>136</v>
      </c>
      <c r="B145" s="73"/>
      <c r="C145" s="71">
        <f>'[1]1. IPER Teletrabajo'!G154</f>
        <v>0</v>
      </c>
      <c r="D145" s="66">
        <f>'[1]1. IPER Teletrabajo'!H155</f>
        <v>0</v>
      </c>
      <c r="E145" s="67" t="s">
        <v>313</v>
      </c>
      <c r="F145" s="73"/>
      <c r="G145" s="72"/>
      <c r="H145" s="73">
        <f>'[1]1. IPER Teletrabajo'!O172</f>
        <v>0</v>
      </c>
      <c r="I145" s="74"/>
      <c r="J145" s="75" t="b">
        <f t="shared" si="2"/>
        <v>0</v>
      </c>
      <c r="K145" s="381"/>
      <c r="L145" s="381"/>
      <c r="M145" s="381"/>
    </row>
    <row r="146" spans="1:13" ht="15.75" x14ac:dyDescent="0.2">
      <c r="A146" s="70">
        <v>137</v>
      </c>
      <c r="B146" s="73"/>
      <c r="C146" s="71">
        <f>'[1]1. IPER Teletrabajo'!G155</f>
        <v>0</v>
      </c>
      <c r="D146" s="66">
        <f>'[1]1. IPER Teletrabajo'!H156</f>
        <v>0</v>
      </c>
      <c r="E146" s="67" t="s">
        <v>313</v>
      </c>
      <c r="F146" s="73"/>
      <c r="G146" s="72"/>
      <c r="H146" s="73">
        <f>'[1]1. IPER Teletrabajo'!O173</f>
        <v>0</v>
      </c>
      <c r="I146" s="74"/>
      <c r="J146" s="75" t="b">
        <f t="shared" si="2"/>
        <v>0</v>
      </c>
      <c r="K146" s="381"/>
      <c r="L146" s="381"/>
      <c r="M146" s="381"/>
    </row>
    <row r="147" spans="1:13" ht="15.75" x14ac:dyDescent="0.2">
      <c r="A147" s="70">
        <v>138</v>
      </c>
      <c r="B147" s="73"/>
      <c r="C147" s="71">
        <f>'[1]1. IPER Teletrabajo'!G156</f>
        <v>0</v>
      </c>
      <c r="D147" s="66">
        <f>'[1]1. IPER Teletrabajo'!H157</f>
        <v>0</v>
      </c>
      <c r="E147" s="67" t="s">
        <v>313</v>
      </c>
      <c r="F147" s="73"/>
      <c r="G147" s="72"/>
      <c r="H147" s="73">
        <f>'[1]1. IPER Teletrabajo'!O174</f>
        <v>0</v>
      </c>
      <c r="I147" s="74"/>
      <c r="J147" s="75" t="b">
        <f t="shared" si="2"/>
        <v>0</v>
      </c>
      <c r="K147" s="381"/>
      <c r="L147" s="381"/>
      <c r="M147" s="381"/>
    </row>
    <row r="148" spans="1:13" ht="15.75" x14ac:dyDescent="0.2">
      <c r="A148" s="70">
        <v>139</v>
      </c>
      <c r="B148" s="73"/>
      <c r="C148" s="71">
        <f>'[1]1. IPER Teletrabajo'!G157</f>
        <v>0</v>
      </c>
      <c r="D148" s="66">
        <f>'[1]1. IPER Teletrabajo'!H158</f>
        <v>0</v>
      </c>
      <c r="E148" s="67" t="s">
        <v>313</v>
      </c>
      <c r="F148" s="73"/>
      <c r="G148" s="72"/>
      <c r="H148" s="73">
        <f>'[1]1. IPER Teletrabajo'!O175</f>
        <v>0</v>
      </c>
      <c r="I148" s="74"/>
      <c r="J148" s="75" t="b">
        <f t="shared" si="2"/>
        <v>0</v>
      </c>
      <c r="K148" s="381"/>
      <c r="L148" s="381"/>
      <c r="M148" s="381"/>
    </row>
    <row r="149" spans="1:13" ht="15.75" x14ac:dyDescent="0.2">
      <c r="A149" s="70">
        <v>140</v>
      </c>
      <c r="B149" s="73"/>
      <c r="C149" s="71">
        <f>'[1]1. IPER Teletrabajo'!G158</f>
        <v>0</v>
      </c>
      <c r="D149" s="66">
        <f>'[1]1. IPER Teletrabajo'!H159</f>
        <v>0</v>
      </c>
      <c r="E149" s="67" t="s">
        <v>313</v>
      </c>
      <c r="F149" s="73"/>
      <c r="G149" s="72"/>
      <c r="H149" s="73">
        <f>'[1]1. IPER Teletrabajo'!O176</f>
        <v>0</v>
      </c>
      <c r="I149" s="74"/>
      <c r="J149" s="75" t="b">
        <f t="shared" si="2"/>
        <v>0</v>
      </c>
      <c r="K149" s="381"/>
      <c r="L149" s="381"/>
      <c r="M149" s="381"/>
    </row>
    <row r="150" spans="1:13" ht="15.75" x14ac:dyDescent="0.2">
      <c r="A150" s="70">
        <v>141</v>
      </c>
      <c r="B150" s="73"/>
      <c r="C150" s="71">
        <f>'[1]1. IPER Teletrabajo'!G159</f>
        <v>0</v>
      </c>
      <c r="D150" s="66">
        <f>'[1]1. IPER Teletrabajo'!H160</f>
        <v>0</v>
      </c>
      <c r="E150" s="67" t="s">
        <v>313</v>
      </c>
      <c r="F150" s="73"/>
      <c r="G150" s="72"/>
      <c r="H150" s="73">
        <f>'[1]1. IPER Teletrabajo'!O177</f>
        <v>0</v>
      </c>
      <c r="I150" s="74"/>
      <c r="J150" s="75" t="b">
        <f t="shared" si="2"/>
        <v>0</v>
      </c>
      <c r="K150" s="381"/>
      <c r="L150" s="381"/>
      <c r="M150" s="381"/>
    </row>
    <row r="151" spans="1:13" ht="15.75" x14ac:dyDescent="0.2">
      <c r="A151" s="70">
        <v>142</v>
      </c>
      <c r="B151" s="73"/>
      <c r="C151" s="71">
        <f>'[1]1. IPER Teletrabajo'!G160</f>
        <v>0</v>
      </c>
      <c r="D151" s="66">
        <f>'[1]1. IPER Teletrabajo'!H161</f>
        <v>0</v>
      </c>
      <c r="E151" s="67" t="s">
        <v>313</v>
      </c>
      <c r="F151" s="73"/>
      <c r="G151" s="72"/>
      <c r="H151" s="73">
        <f>'[1]1. IPER Teletrabajo'!O178</f>
        <v>0</v>
      </c>
      <c r="I151" s="74"/>
      <c r="J151" s="75" t="b">
        <f t="shared" si="2"/>
        <v>0</v>
      </c>
      <c r="K151" s="381"/>
      <c r="L151" s="381"/>
      <c r="M151" s="381"/>
    </row>
    <row r="152" spans="1:13" ht="15.75" x14ac:dyDescent="0.2">
      <c r="A152" s="70">
        <v>143</v>
      </c>
      <c r="B152" s="73"/>
      <c r="C152" s="71">
        <f>'[1]1. IPER Teletrabajo'!G161</f>
        <v>0</v>
      </c>
      <c r="D152" s="66">
        <f>'[1]1. IPER Teletrabajo'!H162</f>
        <v>0</v>
      </c>
      <c r="E152" s="67" t="s">
        <v>313</v>
      </c>
      <c r="F152" s="73"/>
      <c r="G152" s="72"/>
      <c r="H152" s="73">
        <f>'[1]1. IPER Teletrabajo'!O179</f>
        <v>0</v>
      </c>
      <c r="I152" s="74"/>
      <c r="J152" s="75" t="b">
        <f t="shared" si="2"/>
        <v>0</v>
      </c>
      <c r="K152" s="381"/>
      <c r="L152" s="381"/>
      <c r="M152" s="381"/>
    </row>
    <row r="153" spans="1:13" ht="15.75" x14ac:dyDescent="0.2">
      <c r="A153" s="70">
        <v>144</v>
      </c>
      <c r="B153" s="73"/>
      <c r="C153" s="71">
        <f>'[1]1. IPER Teletrabajo'!G162</f>
        <v>0</v>
      </c>
      <c r="D153" s="66">
        <f>'[1]1. IPER Teletrabajo'!H163</f>
        <v>0</v>
      </c>
      <c r="E153" s="67" t="s">
        <v>313</v>
      </c>
      <c r="F153" s="73"/>
      <c r="G153" s="72"/>
      <c r="H153" s="73">
        <f>'[1]1. IPER Teletrabajo'!O180</f>
        <v>0</v>
      </c>
      <c r="I153" s="74"/>
      <c r="J153" s="75" t="b">
        <f t="shared" si="2"/>
        <v>0</v>
      </c>
      <c r="K153" s="381"/>
      <c r="L153" s="381"/>
      <c r="M153" s="381"/>
    </row>
    <row r="154" spans="1:13" ht="15.75" x14ac:dyDescent="0.2">
      <c r="A154" s="70">
        <v>145</v>
      </c>
      <c r="B154" s="73"/>
      <c r="C154" s="71">
        <f>'[1]1. IPER Teletrabajo'!G163</f>
        <v>0</v>
      </c>
      <c r="D154" s="66">
        <f>'[1]1. IPER Teletrabajo'!H164</f>
        <v>0</v>
      </c>
      <c r="E154" s="67" t="s">
        <v>313</v>
      </c>
      <c r="F154" s="73"/>
      <c r="G154" s="72"/>
      <c r="H154" s="73">
        <f>'[1]1. IPER Teletrabajo'!O181</f>
        <v>0</v>
      </c>
      <c r="I154" s="74"/>
      <c r="J154" s="75" t="b">
        <f t="shared" si="2"/>
        <v>0</v>
      </c>
      <c r="K154" s="381"/>
      <c r="L154" s="381"/>
      <c r="M154" s="381"/>
    </row>
    <row r="155" spans="1:13" ht="15.75" x14ac:dyDescent="0.2">
      <c r="A155" s="70">
        <v>146</v>
      </c>
      <c r="B155" s="73"/>
      <c r="C155" s="71">
        <f>'[1]1. IPER Teletrabajo'!G164</f>
        <v>0</v>
      </c>
      <c r="D155" s="66">
        <f>'[1]1. IPER Teletrabajo'!H165</f>
        <v>0</v>
      </c>
      <c r="E155" s="67" t="s">
        <v>313</v>
      </c>
      <c r="F155" s="73"/>
      <c r="G155" s="72"/>
      <c r="H155" s="73">
        <f>'[1]1. IPER Teletrabajo'!O182</f>
        <v>0</v>
      </c>
      <c r="I155" s="74"/>
      <c r="J155" s="75" t="b">
        <f t="shared" si="2"/>
        <v>0</v>
      </c>
      <c r="K155" s="381"/>
      <c r="L155" s="381"/>
      <c r="M155" s="381"/>
    </row>
    <row r="156" spans="1:13" ht="15.75" x14ac:dyDescent="0.2">
      <c r="A156" s="70">
        <v>147</v>
      </c>
      <c r="B156" s="73"/>
      <c r="C156" s="71">
        <f>'[1]1. IPER Teletrabajo'!G165</f>
        <v>0</v>
      </c>
      <c r="D156" s="66">
        <f>'[1]1. IPER Teletrabajo'!H166</f>
        <v>0</v>
      </c>
      <c r="E156" s="67" t="s">
        <v>313</v>
      </c>
      <c r="F156" s="73"/>
      <c r="G156" s="72"/>
      <c r="H156" s="73">
        <f>'[1]1. IPER Teletrabajo'!O183</f>
        <v>0</v>
      </c>
      <c r="I156" s="74"/>
      <c r="J156" s="75" t="b">
        <f t="shared" si="2"/>
        <v>0</v>
      </c>
      <c r="K156" s="381"/>
      <c r="L156" s="381"/>
      <c r="M156" s="381"/>
    </row>
    <row r="157" spans="1:13" ht="15.75" x14ac:dyDescent="0.2">
      <c r="A157" s="70">
        <v>148</v>
      </c>
      <c r="B157" s="73"/>
      <c r="C157" s="71">
        <f>'[1]1. IPER Teletrabajo'!G166</f>
        <v>0</v>
      </c>
      <c r="D157" s="66">
        <f>'[1]1. IPER Teletrabajo'!H167</f>
        <v>0</v>
      </c>
      <c r="E157" s="67" t="s">
        <v>313</v>
      </c>
      <c r="F157" s="73"/>
      <c r="G157" s="72"/>
      <c r="H157" s="73">
        <f>'[1]1. IPER Teletrabajo'!O184</f>
        <v>0</v>
      </c>
      <c r="I157" s="74"/>
      <c r="J157" s="75" t="b">
        <f t="shared" si="2"/>
        <v>0</v>
      </c>
      <c r="K157" s="381"/>
      <c r="L157" s="381"/>
      <c r="M157" s="381"/>
    </row>
    <row r="158" spans="1:13" ht="15.75" x14ac:dyDescent="0.2">
      <c r="A158" s="70">
        <v>149</v>
      </c>
      <c r="B158" s="73"/>
      <c r="C158" s="71">
        <f>'[1]1. IPER Teletrabajo'!G167</f>
        <v>0</v>
      </c>
      <c r="D158" s="66">
        <f>'[1]1. IPER Teletrabajo'!H168</f>
        <v>0</v>
      </c>
      <c r="E158" s="67" t="s">
        <v>313</v>
      </c>
      <c r="F158" s="73"/>
      <c r="G158" s="72"/>
      <c r="H158" s="73">
        <f>'[1]1. IPER Teletrabajo'!O185</f>
        <v>0</v>
      </c>
      <c r="I158" s="74"/>
      <c r="J158" s="75" t="b">
        <f t="shared" si="2"/>
        <v>0</v>
      </c>
      <c r="K158" s="381"/>
      <c r="L158" s="381"/>
      <c r="M158" s="381"/>
    </row>
    <row r="159" spans="1:13" ht="15.75" x14ac:dyDescent="0.2">
      <c r="A159" s="70">
        <v>150</v>
      </c>
      <c r="B159" s="73"/>
      <c r="C159" s="71">
        <f>'[1]1. IPER Teletrabajo'!G168</f>
        <v>0</v>
      </c>
      <c r="D159" s="66">
        <f>'[1]1. IPER Teletrabajo'!H169</f>
        <v>0</v>
      </c>
      <c r="E159" s="67" t="s">
        <v>313</v>
      </c>
      <c r="F159" s="73"/>
      <c r="G159" s="72"/>
      <c r="H159" s="73">
        <f>'[1]1. IPER Teletrabajo'!O186</f>
        <v>0</v>
      </c>
      <c r="I159" s="74"/>
      <c r="J159" s="75" t="b">
        <f t="shared" si="2"/>
        <v>0</v>
      </c>
      <c r="K159" s="381"/>
      <c r="L159" s="381"/>
      <c r="M159" s="381"/>
    </row>
    <row r="160" spans="1:13" ht="15.75" x14ac:dyDescent="0.2">
      <c r="A160" s="70">
        <v>151</v>
      </c>
      <c r="B160" s="73"/>
      <c r="C160" s="71">
        <f>'[1]1. IPER Teletrabajo'!G169</f>
        <v>0</v>
      </c>
      <c r="D160" s="66">
        <f>'[1]1. IPER Teletrabajo'!H170</f>
        <v>0</v>
      </c>
      <c r="E160" s="67" t="s">
        <v>313</v>
      </c>
      <c r="F160" s="73"/>
      <c r="G160" s="72"/>
      <c r="H160" s="73">
        <f>'[1]1. IPER Teletrabajo'!O187</f>
        <v>0</v>
      </c>
      <c r="I160" s="74"/>
      <c r="J160" s="75" t="b">
        <f t="shared" si="2"/>
        <v>0</v>
      </c>
      <c r="K160" s="381"/>
      <c r="L160" s="381"/>
      <c r="M160" s="381"/>
    </row>
  </sheetData>
  <mergeCells count="171">
    <mergeCell ref="K158:M158"/>
    <mergeCell ref="K159:M159"/>
    <mergeCell ref="K160:M160"/>
    <mergeCell ref="K152:M152"/>
    <mergeCell ref="K153:M153"/>
    <mergeCell ref="K154:M154"/>
    <mergeCell ref="K155:M155"/>
    <mergeCell ref="K156:M156"/>
    <mergeCell ref="K157:M157"/>
    <mergeCell ref="K146:M146"/>
    <mergeCell ref="K147:M147"/>
    <mergeCell ref="K148:M148"/>
    <mergeCell ref="K149:M149"/>
    <mergeCell ref="K150:M150"/>
    <mergeCell ref="K151:M151"/>
    <mergeCell ref="K140:M140"/>
    <mergeCell ref="K141:M141"/>
    <mergeCell ref="K142:M142"/>
    <mergeCell ref="K143:M143"/>
    <mergeCell ref="K144:M144"/>
    <mergeCell ref="K145:M145"/>
    <mergeCell ref="K134:M134"/>
    <mergeCell ref="K135:M135"/>
    <mergeCell ref="K136:M136"/>
    <mergeCell ref="K137:M137"/>
    <mergeCell ref="K138:M138"/>
    <mergeCell ref="K139:M139"/>
    <mergeCell ref="K128:M128"/>
    <mergeCell ref="K129:M129"/>
    <mergeCell ref="K130:M130"/>
    <mergeCell ref="K131:M131"/>
    <mergeCell ref="K132:M132"/>
    <mergeCell ref="K133:M133"/>
    <mergeCell ref="K122:M122"/>
    <mergeCell ref="K123:M123"/>
    <mergeCell ref="K124:M124"/>
    <mergeCell ref="K125:M125"/>
    <mergeCell ref="K126:M126"/>
    <mergeCell ref="K127:M127"/>
    <mergeCell ref="K116:M116"/>
    <mergeCell ref="K117:M117"/>
    <mergeCell ref="K118:M118"/>
    <mergeCell ref="K119:M119"/>
    <mergeCell ref="K120:M120"/>
    <mergeCell ref="K121:M121"/>
    <mergeCell ref="K110:M110"/>
    <mergeCell ref="K111:M111"/>
    <mergeCell ref="K112:M112"/>
    <mergeCell ref="K113:M113"/>
    <mergeCell ref="K114:M114"/>
    <mergeCell ref="K115:M115"/>
    <mergeCell ref="K104:M104"/>
    <mergeCell ref="K105:M105"/>
    <mergeCell ref="K106:M106"/>
    <mergeCell ref="K107:M107"/>
    <mergeCell ref="K108:M108"/>
    <mergeCell ref="K109:M109"/>
    <mergeCell ref="K98:M98"/>
    <mergeCell ref="K99:M99"/>
    <mergeCell ref="K100:M100"/>
    <mergeCell ref="K101:M101"/>
    <mergeCell ref="K102:M102"/>
    <mergeCell ref="K103:M103"/>
    <mergeCell ref="K92:M92"/>
    <mergeCell ref="K93:M93"/>
    <mergeCell ref="K94:M94"/>
    <mergeCell ref="K95:M95"/>
    <mergeCell ref="K96:M96"/>
    <mergeCell ref="K97:M97"/>
    <mergeCell ref="K86:M86"/>
    <mergeCell ref="K87:M87"/>
    <mergeCell ref="K88:M88"/>
    <mergeCell ref="K89:M89"/>
    <mergeCell ref="K90:M90"/>
    <mergeCell ref="K91:M91"/>
    <mergeCell ref="K80:M80"/>
    <mergeCell ref="K81:M81"/>
    <mergeCell ref="K82:M82"/>
    <mergeCell ref="K83:M83"/>
    <mergeCell ref="K84:M84"/>
    <mergeCell ref="K85:M85"/>
    <mergeCell ref="K74:M74"/>
    <mergeCell ref="K75:M75"/>
    <mergeCell ref="K76:M76"/>
    <mergeCell ref="K77:M77"/>
    <mergeCell ref="K78:M78"/>
    <mergeCell ref="K79:M79"/>
    <mergeCell ref="K68:M68"/>
    <mergeCell ref="K69:M69"/>
    <mergeCell ref="K70:M70"/>
    <mergeCell ref="K71:M71"/>
    <mergeCell ref="K72:M72"/>
    <mergeCell ref="K73:M73"/>
    <mergeCell ref="K62:M62"/>
    <mergeCell ref="K63:M63"/>
    <mergeCell ref="K64:M64"/>
    <mergeCell ref="K65:M65"/>
    <mergeCell ref="K66:M66"/>
    <mergeCell ref="K67:M67"/>
    <mergeCell ref="K56:M56"/>
    <mergeCell ref="K57:M57"/>
    <mergeCell ref="K58:M58"/>
    <mergeCell ref="K59:M59"/>
    <mergeCell ref="K60:M60"/>
    <mergeCell ref="K61:M61"/>
    <mergeCell ref="L50:N50"/>
    <mergeCell ref="L51:N51"/>
    <mergeCell ref="L52:N52"/>
    <mergeCell ref="K53:M53"/>
    <mergeCell ref="K54:M54"/>
    <mergeCell ref="K55:M55"/>
    <mergeCell ref="L44:N44"/>
    <mergeCell ref="L45:N45"/>
    <mergeCell ref="L46:N46"/>
    <mergeCell ref="L47:N47"/>
    <mergeCell ref="L48:N48"/>
    <mergeCell ref="L49:N49"/>
    <mergeCell ref="L38:N38"/>
    <mergeCell ref="L39:N39"/>
    <mergeCell ref="L40:N40"/>
    <mergeCell ref="L41:N41"/>
    <mergeCell ref="L42:N42"/>
    <mergeCell ref="L43:N43"/>
    <mergeCell ref="L32:N32"/>
    <mergeCell ref="L33:N33"/>
    <mergeCell ref="L34:N34"/>
    <mergeCell ref="L35:N35"/>
    <mergeCell ref="L36:N36"/>
    <mergeCell ref="L37:N37"/>
    <mergeCell ref="L26:N26"/>
    <mergeCell ref="L27:N27"/>
    <mergeCell ref="L28:N28"/>
    <mergeCell ref="L29:N29"/>
    <mergeCell ref="L30:N30"/>
    <mergeCell ref="L31:N31"/>
    <mergeCell ref="L20:N20"/>
    <mergeCell ref="L21:N21"/>
    <mergeCell ref="L22:N22"/>
    <mergeCell ref="L23:N23"/>
    <mergeCell ref="L24:N24"/>
    <mergeCell ref="L25:N25"/>
    <mergeCell ref="L14:N14"/>
    <mergeCell ref="L15:N15"/>
    <mergeCell ref="L16:N16"/>
    <mergeCell ref="L17:N17"/>
    <mergeCell ref="L18:N18"/>
    <mergeCell ref="L19:N19"/>
    <mergeCell ref="A8:XFD8"/>
    <mergeCell ref="L9:N9"/>
    <mergeCell ref="L10:N10"/>
    <mergeCell ref="L11:N11"/>
    <mergeCell ref="L12:N12"/>
    <mergeCell ref="L13:N13"/>
    <mergeCell ref="A1:N1"/>
    <mergeCell ref="B2:I2"/>
    <mergeCell ref="K2:N2"/>
    <mergeCell ref="B3:C3"/>
    <mergeCell ref="F3:I3"/>
    <mergeCell ref="K3:N3"/>
    <mergeCell ref="B7:C7"/>
    <mergeCell ref="F7:I7"/>
    <mergeCell ref="K7:L7"/>
    <mergeCell ref="B4:C4"/>
    <mergeCell ref="F4:I4"/>
    <mergeCell ref="K4:N4"/>
    <mergeCell ref="B5:C5"/>
    <mergeCell ref="F5:I5"/>
    <mergeCell ref="K5:L5"/>
    <mergeCell ref="B6:C6"/>
    <mergeCell ref="F6:I6"/>
    <mergeCell ref="K6:L6"/>
  </mergeCells>
  <conditionalFormatting sqref="I10:I160">
    <cfRule type="containsText" dxfId="7" priority="6" operator="containsText" text="No se ha realizado">
      <formula>NOT(ISERROR(SEARCH("No se ha realizado",I10)))</formula>
    </cfRule>
    <cfRule type="containsText" dxfId="6" priority="7" operator="containsText" text="En proceso">
      <formula>NOT(ISERROR(SEARCH("En proceso",I10)))</formula>
    </cfRule>
    <cfRule type="containsText" dxfId="5" priority="8" operator="containsText" text="Realizado">
      <formula>NOT(ISERROR(SEARCH("Realizado",I10)))</formula>
    </cfRule>
  </conditionalFormatting>
  <conditionalFormatting sqref="J10:J11">
    <cfRule type="cellIs" dxfId="4" priority="1" operator="equal">
      <formula>0</formula>
    </cfRule>
    <cfRule type="cellIs" dxfId="3" priority="2" operator="equal">
      <formula>50</formula>
    </cfRule>
    <cfRule type="cellIs" dxfId="2" priority="3" operator="equal">
      <formula>100</formula>
    </cfRule>
    <cfRule type="cellIs" dxfId="1" priority="5" operator="equal">
      <formula>100</formula>
    </cfRule>
  </conditionalFormatting>
  <conditionalFormatting sqref="K10">
    <cfRule type="cellIs" dxfId="0" priority="4" operator="equal">
      <formula>50</formula>
    </cfRule>
  </conditionalFormatting>
  <dataValidations count="2">
    <dataValidation type="list" allowBlank="1" showInputMessage="1" showErrorMessage="1" sqref="E10:E160" xr:uid="{00000000-0002-0000-0800-000000000000}">
      <formula1>$AI$10:$AI$12</formula1>
    </dataValidation>
    <dataValidation type="list" allowBlank="1" showInputMessage="1" showErrorMessage="1" sqref="I10:I160" xr:uid="{00000000-0002-0000-0800-000001000000}">
      <formula1>$AH$10:$AH$12</formula1>
    </dataValidation>
  </dataValidations>
  <pageMargins left="0.7" right="0.7" top="0.75" bottom="0.75" header="0.3" footer="0.3"/>
  <pageSetup orientation="portrait" horizontalDpi="4294967292" verticalDpi="4294967292"/>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AUTOEV FINAL</vt:lpstr>
      <vt:lpstr>Listas Desplegables</vt:lpstr>
      <vt:lpstr>MATRIZ TT Y TD.</vt:lpstr>
      <vt:lpstr>Programa de Trabajo TT Y TD. </vt:lpstr>
      <vt:lpstr>Riesgos Específicos</vt:lpstr>
      <vt:lpstr>Evaluacion del Riesgo</vt:lpstr>
      <vt:lpstr>VEP</vt:lpstr>
      <vt:lpstr>Jerarquía de Cont.</vt:lpstr>
      <vt:lpstr>Programa de Trabajo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Nayadet Andrea Morales Cayuleo</dc:creator>
  <cp:lastModifiedBy>Maca Valenzuela</cp:lastModifiedBy>
  <dcterms:created xsi:type="dcterms:W3CDTF">2020-08-09T11:08:24Z</dcterms:created>
  <dcterms:modified xsi:type="dcterms:W3CDTF">2021-05-18T18:33:28Z</dcterms:modified>
</cp:coreProperties>
</file>